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bluntz\Documents\ParcourSup\NF_mai2021\"/>
    </mc:Choice>
  </mc:AlternateContent>
  <bookViews>
    <workbookView xWindow="0" yWindow="0" windowWidth="28800" windowHeight="11700" tabRatio="792"/>
  </bookViews>
  <sheets>
    <sheet name="Sommaire" sheetId="47" r:id="rId1"/>
    <sheet name="METHODOLOGIE" sheetId="46" r:id="rId2"/>
    <sheet name="CHIFFRES CLES" sheetId="53" r:id="rId3"/>
    <sheet name="Tableau 1" sheetId="29" r:id="rId4"/>
    <sheet name="Graphique 1" sheetId="2" r:id="rId5"/>
    <sheet name="Tableau 2" sheetId="4" r:id="rId6"/>
    <sheet name="Tableau 3" sheetId="3" r:id="rId7"/>
    <sheet name="Focus" sheetId="30" r:id="rId8"/>
    <sheet name="Annexe 1" sheetId="31" r:id="rId9"/>
    <sheet name="Annexe 2" sheetId="32" r:id="rId10"/>
    <sheet name="Annexe 3" sheetId="43" r:id="rId11"/>
    <sheet name="Annexe 4" sheetId="44" r:id="rId12"/>
    <sheet name="Annexe 5" sheetId="38" r:id="rId13"/>
    <sheet name="Annexe 6" sheetId="33" r:id="rId14"/>
    <sheet name="Annexe 7" sheetId="41" r:id="rId15"/>
    <sheet name="Annexe 8" sheetId="42" r:id="rId16"/>
    <sheet name="Annexe 9" sheetId="25" r:id="rId17"/>
    <sheet name="Annexe 10" sheetId="45" r:id="rId18"/>
  </sheets>
  <definedNames>
    <definedName name="_xlnm._FilterDatabase" localSheetId="15" hidden="1">'Annexe 8'!$A$4:$F$607</definedName>
    <definedName name="_xlnm.Print_Area" localSheetId="4">'Graphique 1'!$A$1:$I$39</definedName>
    <definedName name="_xlnm.Print_Area" localSheetId="1">METHODOLOGIE!$A$1:$S$116</definedName>
    <definedName name="_xlnm.Print_Area" localSheetId="5">'Tableau 2'!$A$1:$K$27</definedName>
  </definedNames>
  <calcPr calcId="162913"/>
</workbook>
</file>

<file path=xl/calcChain.xml><?xml version="1.0" encoding="utf-8"?>
<calcChain xmlns="http://schemas.openxmlformats.org/spreadsheetml/2006/main">
  <c r="H14" i="45" l="1"/>
  <c r="H12" i="45"/>
  <c r="H10" i="45"/>
  <c r="H8" i="45"/>
  <c r="G14" i="45"/>
  <c r="G12" i="45"/>
  <c r="G10" i="45"/>
  <c r="G8" i="45"/>
  <c r="F14" i="45"/>
  <c r="F12" i="45"/>
  <c r="F10" i="45"/>
  <c r="F8" i="45"/>
  <c r="E14" i="45"/>
  <c r="E12" i="45"/>
  <c r="E10" i="45"/>
  <c r="E8" i="45"/>
  <c r="D14" i="45"/>
  <c r="D12" i="45"/>
  <c r="D10" i="45"/>
  <c r="D8" i="45"/>
  <c r="G9" i="45"/>
  <c r="H9" i="45"/>
  <c r="G11" i="45"/>
  <c r="H11" i="45"/>
  <c r="G13" i="45"/>
  <c r="H13" i="45"/>
  <c r="H7" i="45"/>
  <c r="G7" i="45"/>
  <c r="D9" i="29" l="1"/>
  <c r="D6" i="29"/>
  <c r="D7" i="29"/>
  <c r="D5" i="29"/>
  <c r="B15" i="47" l="1"/>
  <c r="B14" i="47"/>
  <c r="B13" i="47"/>
  <c r="B12" i="47"/>
  <c r="B10" i="47"/>
  <c r="B9" i="47"/>
  <c r="B8" i="47"/>
  <c r="B7" i="47"/>
  <c r="B6" i="47"/>
  <c r="B21" i="47"/>
  <c r="B20" i="47"/>
  <c r="B19" i="47"/>
  <c r="B18" i="47"/>
  <c r="B17" i="47"/>
  <c r="B16" i="47"/>
</calcChain>
</file>

<file path=xl/sharedStrings.xml><?xml version="1.0" encoding="utf-8"?>
<sst xmlns="http://schemas.openxmlformats.org/spreadsheetml/2006/main" count="2346" uniqueCount="746">
  <si>
    <t>Technologique</t>
  </si>
  <si>
    <t>Licence</t>
  </si>
  <si>
    <t>PACES</t>
  </si>
  <si>
    <t>CPGE</t>
  </si>
  <si>
    <t>Ensemble</t>
  </si>
  <si>
    <t xml:space="preserve">Technologique            </t>
  </si>
  <si>
    <t xml:space="preserve">Générale                 </t>
  </si>
  <si>
    <t>Avoir fait un vœu en :</t>
  </si>
  <si>
    <t>Classe de terminale</t>
  </si>
  <si>
    <t xml:space="preserve">Générale </t>
  </si>
  <si>
    <t>Professionnelle</t>
  </si>
  <si>
    <t>Part de candidats concernés</t>
  </si>
  <si>
    <t>Faire un autre vœu en :</t>
  </si>
  <si>
    <t>5 et plus</t>
  </si>
  <si>
    <t xml:space="preserve">Licence </t>
  </si>
  <si>
    <t>Proportions de candidats selon les vœux émis et choix complémentaires  </t>
  </si>
  <si>
    <t>Autres formations </t>
  </si>
  <si>
    <t>Psychologie</t>
  </si>
  <si>
    <t>Sociologie</t>
  </si>
  <si>
    <t>Arts</t>
  </si>
  <si>
    <t>Lettres</t>
  </si>
  <si>
    <t>Informatique</t>
  </si>
  <si>
    <t>Droit</t>
  </si>
  <si>
    <t>Histoire</t>
  </si>
  <si>
    <t>Economie</t>
  </si>
  <si>
    <t>Gestion</t>
  </si>
  <si>
    <t>Philosophie</t>
  </si>
  <si>
    <t>Musicologie</t>
  </si>
  <si>
    <t>Physique</t>
  </si>
  <si>
    <t>Chimie</t>
  </si>
  <si>
    <t>Science politique</t>
  </si>
  <si>
    <t>Administration publique</t>
  </si>
  <si>
    <t>Administration économique et sociale</t>
  </si>
  <si>
    <t>Langues, littératures &amp; civilisations étrangères et régionales</t>
  </si>
  <si>
    <t>Langues étrangères appliquées</t>
  </si>
  <si>
    <t>Arts du spectacle</t>
  </si>
  <si>
    <t>Sciences de l'éducation</t>
  </si>
  <si>
    <t>Information et communication</t>
  </si>
  <si>
    <t>Histoire de l'art et archéologie</t>
  </si>
  <si>
    <t>Sciences du langage</t>
  </si>
  <si>
    <t>Géographie et aménagement</t>
  </si>
  <si>
    <t>Sciences sociales</t>
  </si>
  <si>
    <t>Arts plastiques</t>
  </si>
  <si>
    <t>Humanités</t>
  </si>
  <si>
    <t>Sciences de l'Homme, Anthropologie, Ethnologie</t>
  </si>
  <si>
    <t>Lettres, langues</t>
  </si>
  <si>
    <t>Théologie</t>
  </si>
  <si>
    <t>Sciences de la vie</t>
  </si>
  <si>
    <t>Mathématiques</t>
  </si>
  <si>
    <t>Sciences de la vie et de la terre</t>
  </si>
  <si>
    <t>Sciences sanitaires et sociales</t>
  </si>
  <si>
    <t>Sciences et technologies</t>
  </si>
  <si>
    <t>Sciences pour la santé</t>
  </si>
  <si>
    <t>Physique, chimie</t>
  </si>
  <si>
    <t>Mathématiques et informatique appliquées aux sciences humaines et sociales</t>
  </si>
  <si>
    <t>Sciences pour l'ingénieur</t>
  </si>
  <si>
    <t>Sciences de la terre</t>
  </si>
  <si>
    <t>Electronique, énergie électrique, automatique</t>
  </si>
  <si>
    <t>Mécanique</t>
  </si>
  <si>
    <t>Génie civil</t>
  </si>
  <si>
    <t>DUT</t>
  </si>
  <si>
    <t>BTS</t>
  </si>
  <si>
    <t>Ensemble*</t>
  </si>
  <si>
    <t>Présence d'au moins un vœu en :</t>
  </si>
  <si>
    <t>Méthode retenue : méthode 1</t>
  </si>
  <si>
    <t>Nombre de candidats</t>
  </si>
  <si>
    <t xml:space="preserve">Professionnelle           </t>
  </si>
  <si>
    <t>Nombre de formations selectionnées dans la liste de voeux :</t>
  </si>
  <si>
    <t>Nombre moyen de voeux en :</t>
  </si>
  <si>
    <t>D.E sanitaire et social</t>
  </si>
  <si>
    <t>D.E secteur sanitaire</t>
  </si>
  <si>
    <t>D.E secteur social</t>
  </si>
  <si>
    <t>Champ : Ensemble des candidats effectifs de terminale en France (y c.  CNED et outre-mer) hors vœux en apprentissage (calendrier plus tardif).</t>
  </si>
  <si>
    <t>Liste de voeux – Nombre de formations sélectionnées selon la filière de formation choisie (en %)</t>
  </si>
  <si>
    <t>Liste de candidatures - Choix de filières de formation des candidats,  selon la classe de terminale (en %)</t>
  </si>
  <si>
    <t>Sciences et Techniques des Activités Physiques et Sportives</t>
  </si>
  <si>
    <t>Economie et gestion</t>
  </si>
  <si>
    <t>D.E Infirmier</t>
  </si>
  <si>
    <t>BTS - Services</t>
  </si>
  <si>
    <t>Management Commercial Opérationnel</t>
  </si>
  <si>
    <t>Techniques de commercialisation</t>
  </si>
  <si>
    <t>Classe préparatoire scientifique</t>
  </si>
  <si>
    <t>MPSI</t>
  </si>
  <si>
    <t>Gestion des entreprises et des administrations</t>
  </si>
  <si>
    <t>PCSI</t>
  </si>
  <si>
    <t>Négociation et digitalisation de la Relation Client</t>
  </si>
  <si>
    <t>Comptabilité et gestion</t>
  </si>
  <si>
    <t>Gestion de la PME</t>
  </si>
  <si>
    <t>Communication</t>
  </si>
  <si>
    <t>BCPST</t>
  </si>
  <si>
    <t>Classe préparatoire économique et commerciale</t>
  </si>
  <si>
    <t>Support à l'action managériale</t>
  </si>
  <si>
    <t>Tourisme</t>
  </si>
  <si>
    <t>Economie sociale familiale</t>
  </si>
  <si>
    <t>Professions immobilières</t>
  </si>
  <si>
    <t>Classe préparatoire littéraire</t>
  </si>
  <si>
    <t>Services informatiques aux organisations</t>
  </si>
  <si>
    <t>Génie mécanique et productique</t>
  </si>
  <si>
    <t>BTS - Production</t>
  </si>
  <si>
    <t>Systèmes numériques - Option informatique et réseaux</t>
  </si>
  <si>
    <t>Banque conseiller de clientèle</t>
  </si>
  <si>
    <t>Service et prestation des secteurs sanitaire et social</t>
  </si>
  <si>
    <t>Génie électrique et informatique industrielle</t>
  </si>
  <si>
    <t>Génie civil - Construction durable</t>
  </si>
  <si>
    <t>DCG</t>
  </si>
  <si>
    <t>Diplôme de Comptabilité et de Gestion</t>
  </si>
  <si>
    <t>Métiers du multimédia et de l'internet</t>
  </si>
  <si>
    <t>Electrotechnique</t>
  </si>
  <si>
    <t>PTSI</t>
  </si>
  <si>
    <t>B/L - Lettres et sciences sociales</t>
  </si>
  <si>
    <t>Architecture</t>
  </si>
  <si>
    <t>Mesures physiques</t>
  </si>
  <si>
    <t>Assurance</t>
  </si>
  <si>
    <t>Carrières juridiques</t>
  </si>
  <si>
    <t>Analyses de biologie médicale</t>
  </si>
  <si>
    <t>DN MADE</t>
  </si>
  <si>
    <t>Graphisme</t>
  </si>
  <si>
    <t>Gestion administrative et commerciale des organisations</t>
  </si>
  <si>
    <t>Espace</t>
  </si>
  <si>
    <t>Diététique</t>
  </si>
  <si>
    <t>Systèmes numériques - Option électronique et communication</t>
  </si>
  <si>
    <t>Bâtiment</t>
  </si>
  <si>
    <t>Notariat</t>
  </si>
  <si>
    <t>Conception et Réalisation de Systèmes Automatiques</t>
  </si>
  <si>
    <t>Bioanalyses et contrôles</t>
  </si>
  <si>
    <t>Maintenance des systèmes - option A Systèmes de production</t>
  </si>
  <si>
    <t>Management en hôtellerie restauration</t>
  </si>
  <si>
    <t>Conception de produits industriels</t>
  </si>
  <si>
    <t>Réseaux et télécommunications</t>
  </si>
  <si>
    <t>Métiers de l'esthétique-cosmétique-parfumerie</t>
  </si>
  <si>
    <t>ENS Rennes D1</t>
  </si>
  <si>
    <t>Gestion des transports et logistique associée</t>
  </si>
  <si>
    <t>Gestion et protection de la nature</t>
  </si>
  <si>
    <t>D.E Educateur Spécialisé</t>
  </si>
  <si>
    <t>Analyse, conduite et stratégie de l'entreprise agricole</t>
  </si>
  <si>
    <t>Métiers de la mode-vêtements</t>
  </si>
  <si>
    <t>Aéronautique</t>
  </si>
  <si>
    <t>DTS Imagerie médicale et radiologie thérapeutique</t>
  </si>
  <si>
    <t>Métiers de l'audio-visuel opt : métiers de l'image</t>
  </si>
  <si>
    <t>Métiers de l'audio-visuel opt : montage et post-production</t>
  </si>
  <si>
    <t>Génie thermique et énergie</t>
  </si>
  <si>
    <t>Gestion logistique et transport</t>
  </si>
  <si>
    <t>Métiers de l'audio-visuel opt : métiers du son</t>
  </si>
  <si>
    <t>Objet</t>
  </si>
  <si>
    <t>Hygiène Sécurité Environnement</t>
  </si>
  <si>
    <t>TSI</t>
  </si>
  <si>
    <t>Génie industriel et maintenance</t>
  </si>
  <si>
    <t>D.E Educateur de Jeunes Enfants</t>
  </si>
  <si>
    <t>Maintenance des véhicules option voitures particulières</t>
  </si>
  <si>
    <t>Opticien-Lunetier</t>
  </si>
  <si>
    <t>ECT - Option technologique</t>
  </si>
  <si>
    <t>Conception des processus de réalisation de produits (1ère année commune)</t>
  </si>
  <si>
    <t>Mode</t>
  </si>
  <si>
    <t>productions animales</t>
  </si>
  <si>
    <t>Métiers de la chimie</t>
  </si>
  <si>
    <t>ENS Cachan D2</t>
  </si>
  <si>
    <t>D.E Assistant de Service Social</t>
  </si>
  <si>
    <t>D.E manipulateur/trice en électroradiologie médicale</t>
  </si>
  <si>
    <t>Etude et réalisation d'agencement</t>
  </si>
  <si>
    <t>Science et génie des matériaux</t>
  </si>
  <si>
    <t>Fluide, énergie, domotique - option C domotique et bâtiment communicants</t>
  </si>
  <si>
    <t>Travaux publics</t>
  </si>
  <si>
    <t>Mise à niveau</t>
  </si>
  <si>
    <t>Hôtellerie restauration</t>
  </si>
  <si>
    <t>DEUST</t>
  </si>
  <si>
    <t>Animation et gestion des activités physiques, sportives ou culturelles</t>
  </si>
  <si>
    <t>Fluide, énergie, domotique - option A génie climatique et fluidique</t>
  </si>
  <si>
    <t>Analyses agricoles biologiques et biotechnologiques</t>
  </si>
  <si>
    <t>Aménagements paysagers</t>
  </si>
  <si>
    <t>Statistique et informatique décisionnelle</t>
  </si>
  <si>
    <t>Génie chimique génie des procédés</t>
  </si>
  <si>
    <t>Qualité, logistique industrielle et organisation</t>
  </si>
  <si>
    <t>Assistance technique d'ingénieur</t>
  </si>
  <si>
    <t>Métiers de l'audio-visuel opt : gestion de la production</t>
  </si>
  <si>
    <t>Technico-commercial (BTSA)</t>
  </si>
  <si>
    <t>Animation</t>
  </si>
  <si>
    <t>Événement</t>
  </si>
  <si>
    <t>Conception et industrialisation en microtechniques</t>
  </si>
  <si>
    <t>Contrôle industriel et régulation automatique</t>
  </si>
  <si>
    <t>Mention complémentaire</t>
  </si>
  <si>
    <t>Animation-gestion de projets dans le secteur sportif</t>
  </si>
  <si>
    <t>Agronomie : Productions végétales</t>
  </si>
  <si>
    <t>BPJEPS</t>
  </si>
  <si>
    <t>Activités physiques pour tous</t>
  </si>
  <si>
    <t>Gestion forestière</t>
  </si>
  <si>
    <t>Systèmes constructifs bois et habitat</t>
  </si>
  <si>
    <t>Fluide, énergie, domotique - option B froid et conditionnement d'air</t>
  </si>
  <si>
    <t>Numérique</t>
  </si>
  <si>
    <t>Photographie</t>
  </si>
  <si>
    <t>Métiers du géomètre-topographe et de la modélisation numérique</t>
  </si>
  <si>
    <t>Métiers de la forme</t>
  </si>
  <si>
    <t>Conception et réalisation en chaudronnerie industrielle</t>
  </si>
  <si>
    <t>Métiers de l'audio-visuel opt : techn. d'ingeniérie et exploit. équipements</t>
  </si>
  <si>
    <t>Gestion et maitrise de l'eau</t>
  </si>
  <si>
    <t>Développement, animation des territoires ruraux</t>
  </si>
  <si>
    <t>Développement et Réalisation Bois</t>
  </si>
  <si>
    <t>CUPGE - Sciences, technologie, santé</t>
  </si>
  <si>
    <t>Cycle universitaire préparatoire aux grandes écoles</t>
  </si>
  <si>
    <t>Spectacle</t>
  </si>
  <si>
    <t>Matériaux</t>
  </si>
  <si>
    <t>Viticulture-Oenologie</t>
  </si>
  <si>
    <t>Classe préparatoire aux études supérieures</t>
  </si>
  <si>
    <t>Activités de la forme</t>
  </si>
  <si>
    <t>Enveloppe des bâtiments : conception et réalisation</t>
  </si>
  <si>
    <t>Prothésiste dentaire</t>
  </si>
  <si>
    <t>Prothésiste orthésiste</t>
  </si>
  <si>
    <t>Métiers de l'eau</t>
  </si>
  <si>
    <t>TB</t>
  </si>
  <si>
    <t>Architectures en Métal : conception et Réalisation</t>
  </si>
  <si>
    <t>Métiers des Services à l'environnement</t>
  </si>
  <si>
    <t>Maintenance des systèmes - option B Systèmes énergétiques et fluidiques</t>
  </si>
  <si>
    <t>Sciences et technologies des aliments spécialité Aliments et processus technologiques</t>
  </si>
  <si>
    <t>Moteur à combustion interne</t>
  </si>
  <si>
    <t>Activités sports collectifs</t>
  </si>
  <si>
    <t>Accueil réception</t>
  </si>
  <si>
    <t>Cycle Universitaire Préparatoire aux Grandes Ecoles</t>
  </si>
  <si>
    <t>CPES</t>
  </si>
  <si>
    <t>génie des équipements agricoles</t>
  </si>
  <si>
    <t>Production horticole</t>
  </si>
  <si>
    <t>Année préparatoire</t>
  </si>
  <si>
    <t>Maintenance des systèmes - option C Systèmes éoliens</t>
  </si>
  <si>
    <t>Packaging, emballage et conditionnement</t>
  </si>
  <si>
    <t>Conception et réalisation de carrosseries</t>
  </si>
  <si>
    <t>Métiers de la mode-chaussure et maroquinerie</t>
  </si>
  <si>
    <t>Cursus préparatoire aux concours des grandes écoles d'ingénieurs</t>
  </si>
  <si>
    <t>Environnement nucléaire</t>
  </si>
  <si>
    <t>Maintenance des véhicules option motocycles</t>
  </si>
  <si>
    <t>Option lettres et sciences humaines (St Cyr)</t>
  </si>
  <si>
    <t>Technicien(ne) en soudage</t>
  </si>
  <si>
    <t>Aquaculture</t>
  </si>
  <si>
    <t>Systèmes photoniques</t>
  </si>
  <si>
    <t>Aéronautique option avions à moteur à turbines</t>
  </si>
  <si>
    <t>Livre</t>
  </si>
  <si>
    <t>Technicien ascensoriste, service et modernisation</t>
  </si>
  <si>
    <t>Activités aquatiques et de la natation</t>
  </si>
  <si>
    <t>Parcours mathématiques-physique</t>
  </si>
  <si>
    <t>Traitement des matériaux</t>
  </si>
  <si>
    <t>Pilotage des procédés</t>
  </si>
  <si>
    <t>Ecole nationale des Chartes</t>
  </si>
  <si>
    <t>Maintenance des véhicules option véhicules de transport routier</t>
  </si>
  <si>
    <t>Techniques et services en matériels agricoles</t>
  </si>
  <si>
    <t>Parcours scientifique renforcé</t>
  </si>
  <si>
    <t>TPC</t>
  </si>
  <si>
    <t>Animation et gestion des activités sportives, physiques ou culturelles, parcours activités de pleine nature</t>
  </si>
  <si>
    <t>Europlastics et composites à référentiel commun européen - option Pilotage et Optimisation de la production</t>
  </si>
  <si>
    <t>Cycle Universitaire Préparatoire aux Grandes Ecoles - Mathématiques et Physique</t>
  </si>
  <si>
    <t>Sciences de la Vie et de la Terre : préparation aux concours B Agro et Véto (Sites Saint Charles)</t>
  </si>
  <si>
    <t>Métiers de la coiffure</t>
  </si>
  <si>
    <t>Pêche et gestion de l'environnement marin</t>
  </si>
  <si>
    <t>Technicien en énergies renouvelables (option énergie électrique)</t>
  </si>
  <si>
    <t>Mathématique - Préparation aux écoles d'ingénieurs</t>
  </si>
  <si>
    <t>CUPGE - Droit-économie-gestion</t>
  </si>
  <si>
    <t>Cycle Universitaire Préparatoire aux Grandes Écoles de commerce</t>
  </si>
  <si>
    <t>Préparation aux concours des écoles de commerce, Parcours Gestion</t>
  </si>
  <si>
    <t>Maintenance des matériels de construction et de manutention</t>
  </si>
  <si>
    <t>Paysage</t>
  </si>
  <si>
    <t>Europlastics et composites à référentiel commun européen - option Conception d'Outillage</t>
  </si>
  <si>
    <t>Organisateur de réception</t>
  </si>
  <si>
    <t>Edition</t>
  </si>
  <si>
    <t>Conception et industrialisation en construction navale</t>
  </si>
  <si>
    <t>Préparation aux concours des écoles de commerce, Parcours Economie- Finance</t>
  </si>
  <si>
    <t>Accueil dans transports</t>
  </si>
  <si>
    <t>Parcours physique-chimie</t>
  </si>
  <si>
    <t>Innovation sociale</t>
  </si>
  <si>
    <t>Intervention Sociale</t>
  </si>
  <si>
    <t>Classe Préparatoire Universitaire Mathématiques - Physique - Informatique</t>
  </si>
  <si>
    <t>Sciences et technologies des aliments spécialité Produits laitiers</t>
  </si>
  <si>
    <t>Activités physiques et sportives adaptées : déficiences intellectuelles, troubles psychiques</t>
  </si>
  <si>
    <t>Cycle Universitaire Préparatoire aux Grandes Ecoles - Physique et Mathématiques</t>
  </si>
  <si>
    <t>Gestion et protection de la nature / DE d'alpinisme-accompagnateur en moyenne montagne</t>
  </si>
  <si>
    <t>Année préparatoire à l'École Nationale de la Marine Marchande - Officier 1ère classe</t>
  </si>
  <si>
    <t>Assistance Conseil Vente à distance</t>
  </si>
  <si>
    <t>FCIL Secrétariat Médico Social</t>
  </si>
  <si>
    <t>Activités physiques et sportives et inadaptations sociales</t>
  </si>
  <si>
    <t>Fonderie</t>
  </si>
  <si>
    <t>Assistant juridique</t>
  </si>
  <si>
    <t>D.E Educateur Technique Spécialisé</t>
  </si>
  <si>
    <t>Classe Préparatoire Universitaire - Physique - Chimie</t>
  </si>
  <si>
    <t>Podo-orthésiste</t>
  </si>
  <si>
    <t>Développement de l'agriculture des régions chaudes</t>
  </si>
  <si>
    <t>Cycle universitaire préparatoire aux grandes écoles - Physique</t>
  </si>
  <si>
    <t>Aéronautique option hélicoptère moteur à turbines</t>
  </si>
  <si>
    <t>Aéronautique - option avionique</t>
  </si>
  <si>
    <t>Prep'ISIMA</t>
  </si>
  <si>
    <t>D.E Technicien de Laboratoire Médical</t>
  </si>
  <si>
    <t>Géologie appliquée</t>
  </si>
  <si>
    <t>Accueil d'excellence en tourisme</t>
  </si>
  <si>
    <t>Technicien de la mer et du littoral</t>
  </si>
  <si>
    <t>Animation et gestion des activités sportives, physiques ou culturelles, parcours animation</t>
  </si>
  <si>
    <t>Ornement</t>
  </si>
  <si>
    <t>Cycle universitaire préparatoire aux grandes écoles - Parcours Sciences pour l'ingénieur</t>
  </si>
  <si>
    <t>FCIL secrétariat médical</t>
  </si>
  <si>
    <t>Cycle universitaire préparatoire aux grandes écoles - Parcours Informatique, Mathématiques</t>
  </si>
  <si>
    <t>Webmaster et gestionnaire d'intranet</t>
  </si>
  <si>
    <t>Médiations citoyennes : éducation, culture, social, environnement</t>
  </si>
  <si>
    <t>Cycle préparatoire Physique Chimie, parcours renforcé</t>
  </si>
  <si>
    <t>Pratique et gestion des activités physiques, sportives et de loisirs pour les publics séniors</t>
  </si>
  <si>
    <t>FCIL Adjoint des cadres sanitaires et sociaux - Secrétariat médico-social</t>
  </si>
  <si>
    <t>Mécatronique navale</t>
  </si>
  <si>
    <t>Métiers de la cohésion sociale</t>
  </si>
  <si>
    <t>Conception de processus de découpe et d'emboutissage</t>
  </si>
  <si>
    <t>Analyse des milieux biologiques</t>
  </si>
  <si>
    <t>Technicien en chaudronnerie aéronautique et spatiale</t>
  </si>
  <si>
    <t>Services financiers</t>
  </si>
  <si>
    <t>Informatique d'Organisation des Systèmes d'Information</t>
  </si>
  <si>
    <t>Bâtiment et Construction</t>
  </si>
  <si>
    <t>Formation de base aux métiers du théâtre</t>
  </si>
  <si>
    <t>Forge</t>
  </si>
  <si>
    <t>Animation et gestion des activités sportives, physiques ou culturelles, parcours activités aquatiques</t>
  </si>
  <si>
    <t>Métiers de l'animation sociale, socio-éducative et socio-culturelle</t>
  </si>
  <si>
    <t>FCIL Mécanique de compétition - préparation moteurs</t>
  </si>
  <si>
    <t>CUPGE - Arts Lettres Langues</t>
  </si>
  <si>
    <t>Maintenance des installations oléohydrauliques et pneumatiques</t>
  </si>
  <si>
    <t>Aéronautique option avions à moteur à pistons</t>
  </si>
  <si>
    <t>Production, contrôles et qualité des produits de santé</t>
  </si>
  <si>
    <t>Animation et gestion des activités sportives, physiques ou culturelles, parcours agent de développement de club sportif</t>
  </si>
  <si>
    <t>Cycle Universitaire de Préparation aux Grandes Ecoles Scientifiques</t>
  </si>
  <si>
    <t>Technicien en énergies renouvelables (option thermique)</t>
  </si>
  <si>
    <t>Diplôme d'établissement</t>
  </si>
  <si>
    <t>Technologies de l'organisation dans les professions de santé</t>
  </si>
  <si>
    <t>Technicien(ne) en tuyauterie</t>
  </si>
  <si>
    <t>FCIL Technicien polyvalent dans les systèmes audiovisuels professionnels</t>
  </si>
  <si>
    <t>Métiers des bibliothèques et de la documentation</t>
  </si>
  <si>
    <t>FCIL E-Commerce</t>
  </si>
  <si>
    <t>Innovations textiles - Option A : Structures</t>
  </si>
  <si>
    <t>FCIL préparation aux concours de la sécurité publique et civile</t>
  </si>
  <si>
    <t>DEJEPS</t>
  </si>
  <si>
    <t>Vélo tout terrain</t>
  </si>
  <si>
    <t>Métiers du livre</t>
  </si>
  <si>
    <t>Techniciens Spécialisés de la Construction</t>
  </si>
  <si>
    <t>Innovations textiles - Option B : Traitements</t>
  </si>
  <si>
    <t>Patrimoine</t>
  </si>
  <si>
    <t>Technicien en réseau électrique</t>
  </si>
  <si>
    <t>FCIL DAide déclarant en douane</t>
  </si>
  <si>
    <t>Sciences et technologies des aliments spécialité Viandes et produits de la pêche</t>
  </si>
  <si>
    <t>Voile multi-supports jusqu'à 6 miles nautique d'un abri</t>
  </si>
  <si>
    <t>Acoustique et Vibrations</t>
  </si>
  <si>
    <t>Cadre Technique</t>
  </si>
  <si>
    <t>Cadre technique génie de l'environnement marin</t>
  </si>
  <si>
    <t>FCIL Technicien de systèmes de sécurité et d'incendie</t>
  </si>
  <si>
    <t>Classe de mise à niveau au BTS Maritime Pêche et Gestion de l'Environnement Marin</t>
  </si>
  <si>
    <t>FCIL Contrôle Technique</t>
  </si>
  <si>
    <t>FCIL Son et éclairage en spectacle vivant</t>
  </si>
  <si>
    <t>FCIL Hydro - esthétique</t>
  </si>
  <si>
    <t>FCIL Techniques spécifiques Couture et Luxe</t>
  </si>
  <si>
    <t>FCIL Formation graphisme et communication visuelle</t>
  </si>
  <si>
    <t>Assistant ingénieur en biologie, biochimie, biotechnologie</t>
  </si>
  <si>
    <t>FCIL Gestion dossier retraite prévoyance et santé</t>
  </si>
  <si>
    <t>Maquettes et prototypes</t>
  </si>
  <si>
    <t>FCIL Mécanicien circuit auto</t>
  </si>
  <si>
    <t>FCIL Conseiller commercial en automobile</t>
  </si>
  <si>
    <t>FCIL Visual Merchandising</t>
  </si>
  <si>
    <t>Maintenance hôtelière, hospitalière et immobilière</t>
  </si>
  <si>
    <t>Sciences et technologies des aliments spécialité Produits céréaliers</t>
  </si>
  <si>
    <t>FCIL Assistant gestion site web et communication numérique multimédia, à destination des clients et des usagers</t>
  </si>
  <si>
    <t>Instrument</t>
  </si>
  <si>
    <t>Cadre technique production et valorisation des ressources marines</t>
  </si>
  <si>
    <t>Mise à niveau pour l'accès au BTS MASEN</t>
  </si>
  <si>
    <t>FCIL Scénographie de la communication</t>
  </si>
  <si>
    <t>FCIL Technicien réseaux très haut débit fibre optique</t>
  </si>
  <si>
    <t>FCIL Multimédia</t>
  </si>
  <si>
    <t>Industries céramiques</t>
  </si>
  <si>
    <t>Paysagiste concepteur</t>
  </si>
  <si>
    <t>FCIL Electricien du spectacle</t>
  </si>
  <si>
    <t>FCIL maintenance équipements audiovisuels et électroménager</t>
  </si>
  <si>
    <t>FCIL Formation aux compétences numériques de la vente dans l'entreprise</t>
  </si>
  <si>
    <t>FCIL Technico-commercial en équipement de la maison et du multimédia</t>
  </si>
  <si>
    <t>FCIL Technicien(ne) réseaux et services numériques</t>
  </si>
  <si>
    <t>FCIL Commerce international des vins, spiritueux et oenotourisme</t>
  </si>
  <si>
    <t>FCIL Smart Home</t>
  </si>
  <si>
    <t>FCIL CAO - DAO du bâtiment</t>
  </si>
  <si>
    <t>FCIL Maintenance Milieu Nucléaire</t>
  </si>
  <si>
    <t>FCIL administration de projets dans le secteur du tourisme</t>
  </si>
  <si>
    <t>FCIL Domotique appliquée à la santé / gestion technique de bâtiment</t>
  </si>
  <si>
    <t>FCIL Electromobilité</t>
  </si>
  <si>
    <t>FCIL Tourneur fraiseur sur machines conventionnelles</t>
  </si>
  <si>
    <t>FCIL Chef de rang à la française - Relais &amp; Chateaux</t>
  </si>
  <si>
    <t>Peinture décoration</t>
  </si>
  <si>
    <t>FCIL agent hydrothermal</t>
  </si>
  <si>
    <t>FCIL Technicien de la Transition Energétique du Bâtiment</t>
  </si>
  <si>
    <t>FCIL Ecole européenne du goût et art de la table</t>
  </si>
  <si>
    <t>FCIL Métiers de Laboratoire</t>
  </si>
  <si>
    <t>Agent de contrôle non destructif</t>
  </si>
  <si>
    <t>FCIL Agent de maitrise de "métré bois"</t>
  </si>
  <si>
    <t>FCIL Crémier-fromager : territoire, art culinaire et vins de champagne</t>
  </si>
  <si>
    <t>FCIL Nivoculteur</t>
  </si>
  <si>
    <t>FCIL Maintenance de 1er niveau des véhicules routiers</t>
  </si>
  <si>
    <t>FCIL BARISTA</t>
  </si>
  <si>
    <t>FCIL Service aux personnes en environnement numérique</t>
  </si>
  <si>
    <t>FCIL Ouvrier voilier polyvalent</t>
  </si>
  <si>
    <t>FCIL Esquisse</t>
  </si>
  <si>
    <t>*Les élèves faisant des voeux dans plusieurs filières de formation sont comptabilisés pour chacune de ces formations, tandis que ceux qui ne font des voeux que dans une seule filière de formation ne sont comptablilisés que pour cette formation. Dès lors, le pourcentage de l'ensemble des candidats ne faisant qu'un seul voeu est supérieur à ce pourcentage pour n'importe quelle filière de formation donnée.</t>
  </si>
  <si>
    <t>D.E. sanitaire et social</t>
  </si>
  <si>
    <t>PASS</t>
  </si>
  <si>
    <t>LAS</t>
  </si>
  <si>
    <t>1_Licence</t>
  </si>
  <si>
    <t>Licence - Arts-lettres-langues</t>
  </si>
  <si>
    <t>Anglais / Langue asiatique</t>
  </si>
  <si>
    <t>Cinéma</t>
  </si>
  <si>
    <t>Cinéma et Audiovisuel</t>
  </si>
  <si>
    <t>Etudes culturelles</t>
  </si>
  <si>
    <t>Etudes européennes et internationales</t>
  </si>
  <si>
    <t>Etudes théâtrales</t>
  </si>
  <si>
    <t>Histoire des Arts</t>
  </si>
  <si>
    <t>Lettres / Anglais</t>
  </si>
  <si>
    <t>Lettres / Histoire</t>
  </si>
  <si>
    <t>Lettres / Sciences du langage</t>
  </si>
  <si>
    <t>Pluridisciplinaire</t>
  </si>
  <si>
    <t>Licence - Arts-lettres-langues / Sciences humaines et sociales</t>
  </si>
  <si>
    <t>Licence - Droit-économie-gestion</t>
  </si>
  <si>
    <t>Administration et Echanges internationaux</t>
  </si>
  <si>
    <t>Droit français - Droit étranger</t>
  </si>
  <si>
    <t>Droit, Economie</t>
  </si>
  <si>
    <t>Droit, Informatique</t>
  </si>
  <si>
    <t>Licence - Droit-économie-gestion / Arts-lettres-langues</t>
  </si>
  <si>
    <t>Licence - Droit-économie-gestion / Sciences - technologies - santé</t>
  </si>
  <si>
    <t>Licence - Droit-économie-gestion / Sciences humaines et sociales</t>
  </si>
  <si>
    <t>Licence - STAPS</t>
  </si>
  <si>
    <t>STAPS, Sciences pour l'ingénieur</t>
  </si>
  <si>
    <t>Licence - Sciences - technologies - santé</t>
  </si>
  <si>
    <t>Chimie, Sciences de la vie</t>
  </si>
  <si>
    <t>Economie, Mathématiques</t>
  </si>
  <si>
    <t>Frontières du vivant</t>
  </si>
  <si>
    <t>Informatique, Management</t>
  </si>
  <si>
    <t>Informatique, Mathématiques</t>
  </si>
  <si>
    <t>Informatique, Sciences de la vie</t>
  </si>
  <si>
    <t>Mathématiques et applications</t>
  </si>
  <si>
    <t>Mathématiques, Physique et Sciences pour l'Ingénieur</t>
  </si>
  <si>
    <t>Mathématiques, Sciences de la vie</t>
  </si>
  <si>
    <t>Mathématiques, physique, chimie, informatique</t>
  </si>
  <si>
    <t>Sciences biomédicales</t>
  </si>
  <si>
    <t>Sciences de la Terre et Sciences Physiques</t>
  </si>
  <si>
    <t>Sciences de la Terre et environnement</t>
  </si>
  <si>
    <t>Sciences et Humanités</t>
  </si>
  <si>
    <t>Licence - Sciences humaines et sociales</t>
  </si>
  <si>
    <t>Histoire / Allemand</t>
  </si>
  <si>
    <t>Histoire / Anglais</t>
  </si>
  <si>
    <t>Histoire / Géographie</t>
  </si>
  <si>
    <t>Santé et société</t>
  </si>
  <si>
    <t>Théologie Catholique</t>
  </si>
  <si>
    <t>Théologie Protestante</t>
  </si>
  <si>
    <t>Licence - Sciences humaines et sociales / Sciences - technologies - santé</t>
  </si>
  <si>
    <t>1_Licence_Las</t>
  </si>
  <si>
    <t>Droit, Sciences et Innovation</t>
  </si>
  <si>
    <t>2_PASS</t>
  </si>
  <si>
    <t>Parcours d'Accès Spécifique Santé (PASS)</t>
  </si>
  <si>
    <t>4_BTS</t>
  </si>
  <si>
    <t>BTS - Agricole</t>
  </si>
  <si>
    <t>BTS - Maritime</t>
  </si>
  <si>
    <t>Maintenance des systèmes électro-navals</t>
  </si>
  <si>
    <t>Bioqualité</t>
  </si>
  <si>
    <t>Etudes de réalisation d'un projet de communication - 1ère année commune</t>
  </si>
  <si>
    <t>Management opérationnel de la sécurité</t>
  </si>
  <si>
    <t>5_CPGE</t>
  </si>
  <si>
    <t>Ecole normale supérieure Paris Saclay ? arts et design</t>
  </si>
  <si>
    <t>Certificat de capacité d'Orthophoniste</t>
  </si>
  <si>
    <t>Certificat de capacité d'Orthoptiste</t>
  </si>
  <si>
    <t>D.E Audioprothésiste</t>
  </si>
  <si>
    <t>D.E Ergothérapeute</t>
  </si>
  <si>
    <t>D.E Psychomotricien</t>
  </si>
  <si>
    <t>D.E Pédicure-Podologue</t>
  </si>
  <si>
    <t>Canoë-Kayak</t>
  </si>
  <si>
    <t>Judo-Jujitsu</t>
  </si>
  <si>
    <t>C.M.I - Cursus Master en Ingénierie</t>
  </si>
  <si>
    <t>Cycle pluridisciplinaire d'Études Supérieures - Humanités</t>
  </si>
  <si>
    <t>Cycle pluridisciplinaire d'Études Supérieures - SESJ</t>
  </si>
  <si>
    <t>Cycle pluridisciplinaire d'Études Supérieures - Sciences</t>
  </si>
  <si>
    <t>Cycle Préparatoire Lettres - Licence renforcée</t>
  </si>
  <si>
    <t>Droit et Culture Juridique - Classe Préparatoire (Prépa D1)</t>
  </si>
  <si>
    <t>CPES - Arts</t>
  </si>
  <si>
    <t>CPES - Générale</t>
  </si>
  <si>
    <t>CPES - Littéraire</t>
  </si>
  <si>
    <t>CPES - Sciences économiques</t>
  </si>
  <si>
    <t>CPES - Scientifique</t>
  </si>
  <si>
    <t>Animation, commercialisation des services sportifs</t>
  </si>
  <si>
    <t>Santé environnement : Techniques de laboratoire</t>
  </si>
  <si>
    <t>Diplôme National d'Art</t>
  </si>
  <si>
    <t>Diplôme National d'Art option art</t>
  </si>
  <si>
    <t>Diplôme National d'Art option art, mention conservation-restauration des biens culturels</t>
  </si>
  <si>
    <t>Diplôme National d'Art option design</t>
  </si>
  <si>
    <t>Diplôme National d'Art option design, mention design graphique et interactivité</t>
  </si>
  <si>
    <t>Diplôme d'Etablissement</t>
  </si>
  <si>
    <t>Diplôme d'Université</t>
  </si>
  <si>
    <t>Formation des écoles de commerce et de management</t>
  </si>
  <si>
    <t>Formation des écoles de commerce et de management Bac + 3</t>
  </si>
  <si>
    <t>Formation des écoles de commerce et de management Bac + 4</t>
  </si>
  <si>
    <t>Formation des écoles de commerce et de management Bac + 5</t>
  </si>
  <si>
    <t>Formation des écoles supérieure d'art</t>
  </si>
  <si>
    <t>Formation des écoles supérieure d'art Bac + 3</t>
  </si>
  <si>
    <t>Formation des écoles supérieure d'art Bac + 5</t>
  </si>
  <si>
    <t>Formation des écoles supérieures de cuisine</t>
  </si>
  <si>
    <t>Formation des écoles supérieures de cuisine Bac +3</t>
  </si>
  <si>
    <t>Formation professionnelle</t>
  </si>
  <si>
    <t>Assistant ingénieur en biologie-biochimie - biotechnologies (bac +3)</t>
  </si>
  <si>
    <t>Chargé de projet en aménagement durable du territoire (bac +2)</t>
  </si>
  <si>
    <t>Gestionnaire d'unité commerciale (option généraliste / option spécialisée) (bac +2)</t>
  </si>
  <si>
    <t>Géomètre-Géomaticien (bac +2)</t>
  </si>
  <si>
    <t>Manager en Biotechnologies (bac +5)</t>
  </si>
  <si>
    <t>Responsable technique en bâtiment et travaux publics (bac +2)</t>
  </si>
  <si>
    <t>Technicien supérieur de maintenance et d'exploitation en climatique (bac +2)</t>
  </si>
  <si>
    <t>Technicien(ne) supérieur(e) en maintenance industrielle (bac +2)</t>
  </si>
  <si>
    <t>Formation valant grade de licence</t>
  </si>
  <si>
    <t>Formations des écoles d'ingénieurs</t>
  </si>
  <si>
    <t>Formation Bac + 3</t>
  </si>
  <si>
    <t>Formation d'ingénieur Bac + 5</t>
  </si>
  <si>
    <t>Formations Bac + 3</t>
  </si>
  <si>
    <t>Archéologie, histoire de l'art, anthropologie</t>
  </si>
  <si>
    <t>Formations Bac + 5</t>
  </si>
  <si>
    <t>Bicursus Architecture Ingénieur</t>
  </si>
  <si>
    <t>Conservation-restauration des biens culturels</t>
  </si>
  <si>
    <t>FCIL Art et Couture</t>
  </si>
  <si>
    <t>FCIL Assistant(e) gouvernant</t>
  </si>
  <si>
    <t>FCIL Chef de rang</t>
  </si>
  <si>
    <t>FCIL Fibre optique</t>
  </si>
  <si>
    <t>FCIL Maroquinerie / Gainerie / Sellerie de luxe</t>
  </si>
  <si>
    <t>FCIL Mécanicien en compétition automobile - Option monoplace</t>
  </si>
  <si>
    <t>FCIL Projeteur/euse Building Information Modeling (BIM)</t>
  </si>
  <si>
    <t>FCIL Prototypiste Mécanicien(ne) Modèle</t>
  </si>
  <si>
    <t>FCIL Préparation aux concours de la fonction publique concernant les métiers de la sécurité</t>
  </si>
  <si>
    <t>FCIL Responsable d'exécution de travaux de réhabilitation : reprise et rénovation d'ouvrage de Gros ?uvre</t>
  </si>
  <si>
    <t>FCIL Restauration Meubles Anciens</t>
  </si>
  <si>
    <t>FCIL Secrétaire juridique</t>
  </si>
  <si>
    <t>FCIL Secrétariat Assistant Médico-Social</t>
  </si>
  <si>
    <t>FCIL Technicien de maintenance et de déploiement numérique</t>
  </si>
  <si>
    <t>FCIL Technicien motoriste option Mécanique Hors Bord</t>
  </si>
  <si>
    <t>FCIL Technicien motoriste option Mécanique In Bord</t>
  </si>
  <si>
    <t>FCIL Technicien sur Lignes de Productions Industrielles</t>
  </si>
  <si>
    <t>FCIL Technicien sur centre d'usinage bois 3 et 5 axes - Concepteur sur modeleur 3D</t>
  </si>
  <si>
    <t>Technicien des services à l'énergie</t>
  </si>
  <si>
    <t>Sciences politiques</t>
  </si>
  <si>
    <t>Sciences Po / Instituts d'études politiques - Sciences Humaines et Sociales - Grade Master</t>
  </si>
  <si>
    <t>Générale</t>
  </si>
  <si>
    <t>Science et Techniques de l'Hôtellerie et de la Restauration</t>
  </si>
  <si>
    <t>Sciences Technologiques du Design et des Arts Appliquées</t>
  </si>
  <si>
    <t>Sciences et Technologies de l'Industrie et du Développement Durable</t>
  </si>
  <si>
    <t>Sciences et Technologies de l'agronomie et du vivant</t>
  </si>
  <si>
    <t>Sciences et Technologies du Management et de la Gestion</t>
  </si>
  <si>
    <t>Sciences et technologie de laboratoire</t>
  </si>
  <si>
    <t>Sciences et technologies de la santé et du social</t>
  </si>
  <si>
    <t>Techniques de la Musique et de la Danse</t>
  </si>
  <si>
    <t>Part des femmes</t>
  </si>
  <si>
    <t>Femme</t>
  </si>
  <si>
    <t>Homme</t>
  </si>
  <si>
    <t>Total Technologique</t>
  </si>
  <si>
    <t>Autres formations</t>
  </si>
  <si>
    <t>Sexe</t>
  </si>
  <si>
    <t>Académie du bac</t>
  </si>
  <si>
    <t>Aix-Marseille</t>
  </si>
  <si>
    <t>Amiens</t>
  </si>
  <si>
    <t>Besancon</t>
  </si>
  <si>
    <t>Bordeaux</t>
  </si>
  <si>
    <t>Clermont-Ferrand</t>
  </si>
  <si>
    <t>Corse</t>
  </si>
  <si>
    <t>Créteil</t>
  </si>
  <si>
    <t>Dijon</t>
  </si>
  <si>
    <t>Grenoble</t>
  </si>
  <si>
    <t>Lille</t>
  </si>
  <si>
    <t>Limoges</t>
  </si>
  <si>
    <t>Lyon</t>
  </si>
  <si>
    <t>Montpellier</t>
  </si>
  <si>
    <t>Nancy-Metz</t>
  </si>
  <si>
    <t>Nantes</t>
  </si>
  <si>
    <t>Nice</t>
  </si>
  <si>
    <t>Orléans-Tours</t>
  </si>
  <si>
    <t>Paris</t>
  </si>
  <si>
    <t>Poitiers</t>
  </si>
  <si>
    <t>Reims</t>
  </si>
  <si>
    <t>Rennes</t>
  </si>
  <si>
    <t>Strasbourg</t>
  </si>
  <si>
    <t>Toulouse</t>
  </si>
  <si>
    <t>Versailles</t>
  </si>
  <si>
    <t>Guadeloupe</t>
  </si>
  <si>
    <t>Guyane</t>
  </si>
  <si>
    <t>Martinique</t>
  </si>
  <si>
    <t>Mayotte</t>
  </si>
  <si>
    <t>La Réunion</t>
  </si>
  <si>
    <t>TOM-COM et Nouvelle-Calédonie</t>
  </si>
  <si>
    <t>Normandie</t>
  </si>
  <si>
    <t xml:space="preserve">Présence d'au moins un vœu en </t>
  </si>
  <si>
    <t>Nombre de formations selectionnées dans la liste de vœux :</t>
  </si>
  <si>
    <t>Nombre de candidats confirmés</t>
  </si>
  <si>
    <t>Part des candidats confirmés</t>
  </si>
  <si>
    <t>Nombre moyen de vœux
 par candidat confirmés</t>
  </si>
  <si>
    <t>Nombre moyen de "candidatures"
 par candidat confirmés</t>
  </si>
  <si>
    <t>total</t>
  </si>
  <si>
    <t>avec au moins un vœu hors académie du bac</t>
  </si>
  <si>
    <t>dont boursiers</t>
  </si>
  <si>
    <t>dont non boursiers</t>
  </si>
  <si>
    <t>dont  au moins 1 vœu hors académie</t>
  </si>
  <si>
    <t>Part sur la série</t>
  </si>
  <si>
    <t>Source : Parcoursup, campagne 2020, extraction au 09/04/2020 - Traitement SIES</t>
  </si>
  <si>
    <t>Méthode retenue : méthode 2 (méthode de la préférence)</t>
  </si>
  <si>
    <t>Méthode retenue : méthode 3 (méthode de la préférence pondérée)</t>
  </si>
  <si>
    <t>Méthode retenue : méthode 4 reflétant le nombre de candidatures émises</t>
  </si>
  <si>
    <r>
      <rPr>
        <b/>
        <sz val="11"/>
        <rFont val="Calibri"/>
        <family val="2"/>
        <scheme val="minor"/>
      </rPr>
      <t xml:space="preserve">Avertissement </t>
    </r>
    <r>
      <rPr>
        <sz val="11"/>
        <rFont val="Calibri"/>
        <family val="2"/>
        <scheme val="minor"/>
      </rPr>
      <t xml:space="preserve">:  à chaque ligne correspond une population différente : sont pris en compte les effectifs d'une série de terminale donnée qui ont </t>
    </r>
    <r>
      <rPr>
        <b/>
        <sz val="11"/>
        <rFont val="Calibri"/>
        <family val="2"/>
        <scheme val="minor"/>
      </rPr>
      <t>confirmé</t>
    </r>
    <r>
      <rPr>
        <sz val="11"/>
        <rFont val="Calibri"/>
        <family val="2"/>
        <scheme val="minor"/>
      </rPr>
      <t xml:space="preserve"> au moins un vœu dans une filière donnée. Aussi, un lycéen qui n'a choisi qu'une seule filière de formation n'est pris en compte que dans une seule ligne, tandis que ceux multipliant les choix de filières de formation sont comptabilisés dans autant de lignes. Dès lors, dans la ligne "Ensemble", la part d'étudiants ayant fait </t>
    </r>
    <r>
      <rPr>
        <i/>
        <sz val="11"/>
        <rFont val="Calibri"/>
        <family val="2"/>
        <scheme val="minor"/>
      </rPr>
      <t>n</t>
    </r>
    <r>
      <rPr>
        <sz val="11"/>
        <rFont val="Calibri"/>
        <family val="2"/>
        <scheme val="minor"/>
      </rPr>
      <t xml:space="preserve"> voeu ne correspond pas à une moyenne de parts par filière de formation.</t>
    </r>
    <r>
      <rPr>
        <sz val="11"/>
        <color rgb="FFFF0000"/>
        <rFont val="Calibri"/>
        <family val="2"/>
        <scheme val="minor"/>
      </rPr>
      <t xml:space="preserve">  </t>
    </r>
  </si>
  <si>
    <t>Vœux hors académie selon que les candidats soient boursiers ou non, par type de baccalauréat</t>
  </si>
  <si>
    <t>Filère de formation</t>
  </si>
  <si>
    <t>Filère de formation détaillée</t>
  </si>
  <si>
    <t>Formation</t>
  </si>
  <si>
    <t>Nombre de vœux</t>
  </si>
  <si>
    <t>Répartition des vœux</t>
  </si>
  <si>
    <t>Méthodes retenues : méthode 4 pour les deux premières colonnes et méthode 1 pour la dernière</t>
  </si>
  <si>
    <t>Sommaire</t>
  </si>
  <si>
    <t>Tableau 1</t>
  </si>
  <si>
    <t>Graphique 1</t>
  </si>
  <si>
    <t>Tableau 2</t>
  </si>
  <si>
    <t>Tableau 3</t>
  </si>
  <si>
    <t>Focus</t>
  </si>
  <si>
    <t>Annexe 1</t>
  </si>
  <si>
    <t>Annexe 2</t>
  </si>
  <si>
    <t>Annexe 3</t>
  </si>
  <si>
    <t>Annexe 4</t>
  </si>
  <si>
    <t>Annexe 5</t>
  </si>
  <si>
    <t>Annexe 6</t>
  </si>
  <si>
    <t>Annexe 7</t>
  </si>
  <si>
    <t>Annexe 8</t>
  </si>
  <si>
    <t>Annexe 9</t>
  </si>
  <si>
    <t>Annexe 10</t>
  </si>
  <si>
    <t xml:space="preserve">Orientation dans l'enseignement supérieur </t>
  </si>
  <si>
    <t>Nombre de candidats inscrits</t>
  </si>
  <si>
    <t>Nombre de candidats ayant confirmé un vœu</t>
  </si>
  <si>
    <t>Part des candidats ayant confirmé un vœu</t>
  </si>
  <si>
    <t>Candidats inscrits - Part des candidats ayant confirmé un vœu et vœux confirmés, selon la classe de terminale</t>
  </si>
  <si>
    <t>BUT</t>
  </si>
  <si>
    <t>Ecole d'ingénieur</t>
  </si>
  <si>
    <t>Ecole de commerce</t>
  </si>
  <si>
    <t xml:space="preserve">Technologique </t>
  </si>
  <si>
    <t xml:space="preserve">Professionnelle </t>
  </si>
  <si>
    <t>Ecole d'ingénieurs</t>
  </si>
  <si>
    <t>Sciences et Techniques du Théâtre de la Musique et de la Danse</t>
  </si>
  <si>
    <t>3_BUT</t>
  </si>
  <si>
    <t>BUT - Production</t>
  </si>
  <si>
    <t>Génie biologique Parcours agronomie</t>
  </si>
  <si>
    <t>Génie biologique Parcours diététique et nutrition</t>
  </si>
  <si>
    <t>Génie biologique parcours biologie médicale et biotechnologie</t>
  </si>
  <si>
    <t>Génie biologique parcours sciences de l'aliment et biotechnologie</t>
  </si>
  <si>
    <t>Génie biologique parcours sciences de l'environnement et écotechnologies</t>
  </si>
  <si>
    <t>BUT - Service</t>
  </si>
  <si>
    <t>Carrières sociales Parcours animation sociale et socioculturelle</t>
  </si>
  <si>
    <t>Carrières sociales Parcours assistance sociale</t>
  </si>
  <si>
    <t>Carrières sociales Parcours éducation spécialisée</t>
  </si>
  <si>
    <t>Carrières sociales parcours coordination et gestion des établissements et services sanitaires et sociaux</t>
  </si>
  <si>
    <t>Carrières sociales parcours villes et territoires durables</t>
  </si>
  <si>
    <t>Information communication Parcours communication des organisations</t>
  </si>
  <si>
    <t>Information communication Parcours information numérique dans les organisations</t>
  </si>
  <si>
    <t>Information communication Parcours journalisme</t>
  </si>
  <si>
    <t>Information communication Parcours métiers du livre et du patrimoine</t>
  </si>
  <si>
    <t>Information communication Parcours publicité</t>
  </si>
  <si>
    <t>Biotechnologies</t>
  </si>
  <si>
    <t>Finitions, aménagement des bâtiments: conception et réalisation</t>
  </si>
  <si>
    <t>Management économique de la construction</t>
  </si>
  <si>
    <t>Métiers de la mesure</t>
  </si>
  <si>
    <t>Commerce International</t>
  </si>
  <si>
    <t>Conseil et commercialisation de solutions techniques</t>
  </si>
  <si>
    <t>MP2I</t>
  </si>
  <si>
    <t>ECG - Mathématiques appliquées + ESH</t>
  </si>
  <si>
    <t>ECG - Mathématiques appliquées + HGG</t>
  </si>
  <si>
    <t>ECG - Mathématiques approfondies + ESH</t>
  </si>
  <si>
    <t>ECG - Mathématiques approfondies + HGG</t>
  </si>
  <si>
    <t>6_Ecole d'Ingénieur</t>
  </si>
  <si>
    <t>Formation Bac + 4</t>
  </si>
  <si>
    <t>7_Ecole de Commerce</t>
  </si>
  <si>
    <t>8_D.E sanitaire et social</t>
  </si>
  <si>
    <t>9_Autres</t>
  </si>
  <si>
    <t>Activités physiques pour tous / Activités sports collectifs</t>
  </si>
  <si>
    <t>Surf</t>
  </si>
  <si>
    <t>Tennis de table</t>
  </si>
  <si>
    <t>Cycle pluridisciplinaire d'Études Supérieures - Sciences et sociétés</t>
  </si>
  <si>
    <t>Cycle universitaire préparatoire aux grandes écoles - Mécanique</t>
  </si>
  <si>
    <t>Bureautique et Communication Multimédia</t>
  </si>
  <si>
    <t>Bâtiment et travaux publics</t>
  </si>
  <si>
    <t>Diplôme d'Université - PAREO</t>
  </si>
  <si>
    <t>Formation Supérieure de Spécialisation</t>
  </si>
  <si>
    <t>Formation des écoles supérieures de cuisine Bac +4</t>
  </si>
  <si>
    <t>Chargé de mission qualité, sécurité, santé au travail et environnement (Bac + 3)</t>
  </si>
  <si>
    <t>Responsable de projets informatiques (bac +3)</t>
  </si>
  <si>
    <t>Titre professionnel - Organisateur de transports aériens ou maritimes de marchandises (Bac +2)</t>
  </si>
  <si>
    <t>Formations des écoles nationales vétérinaires</t>
  </si>
  <si>
    <t>Formation Bac+6</t>
  </si>
  <si>
    <t>LP - Droit-économie-gestion</t>
  </si>
  <si>
    <t>Licence professionnelle</t>
  </si>
  <si>
    <t>FCIL Administrateur réseau, infrastructure et système numérique</t>
  </si>
  <si>
    <t>FCIL Communication web et webmarketing</t>
  </si>
  <si>
    <t>FCIL Moteurs hors bord haute technicité</t>
  </si>
  <si>
    <t>FCIL Santé et bien être de la personne âgée</t>
  </si>
  <si>
    <t>FCIL Services aéroportuaires</t>
  </si>
  <si>
    <t>FCIL Sociale Esthétique</t>
  </si>
  <si>
    <t>FCIL Technicien de prise en charge de la personne âgée non autonome option maladie d'alzheimer</t>
  </si>
  <si>
    <t>FCIL Technicien des systèmes auxiliaires et véhicules électriques</t>
  </si>
  <si>
    <t>FCIL Technicien en Maintenance et Conduite de Centrales Photovoltaïques</t>
  </si>
  <si>
    <t>FCIL Véhicules nautiques motorisés (Jet ski)</t>
  </si>
  <si>
    <t>Services numériques aux organisations</t>
  </si>
  <si>
    <t>Technicien en peinture aéronautique</t>
  </si>
  <si>
    <t>Vendeur-conseil en produits techniques pour l'habitat</t>
  </si>
  <si>
    <t>Sciences Po / Instituts d'études politiques - Sciences Humaines et Sociales - Grade Licence</t>
  </si>
  <si>
    <t>Lecture : Au total, 640 836 candidats sont inscrits sur Parcoursup. Parmi ceux-ci, 619 164 ont confirmé au moins un vœu hors apprentissage, soit 96,6 % d'entre eux.</t>
  </si>
  <si>
    <t>Lecture : En moyenne, les listes de voeux se composent à 29,6 % de candidatures en Licence.</t>
  </si>
  <si>
    <t>Liste de candidatures - Choix de filières de formation des candidats boursiers,  selon la classe de terminale (en %)</t>
  </si>
  <si>
    <t>Lecture : En moyenne, les listes de voeux des boursiers se composent à 27,7 % de candidatures en Licence.</t>
  </si>
  <si>
    <t>Source : Parcoursup, campagne 2021, extraction au 19/04/2021 - Traitement SIES</t>
  </si>
  <si>
    <t>Lecture : Parmi les candidats effectifs ayant fait au moins un vœu en Licence, 24,2 % ont aussi fait un vœu en LAS et 38,9 % en BUT.</t>
  </si>
  <si>
    <t>Lecture : 68 % des candidats ont fait au moins un vœu en licence. Parmi ceux-ci, 17 % n’ont sélectionné que des licences et 26 % ont aussi sélectionné une deuxième filière de formation.</t>
  </si>
  <si>
    <t>Total Générale</t>
  </si>
  <si>
    <t>Professionnelle non agricole</t>
  </si>
  <si>
    <t>Professionnelle agricole</t>
  </si>
  <si>
    <t>Total Professionnelle</t>
  </si>
  <si>
    <t>Lecture : Parmi les 375 151 candidats de terminale générale, 370 440 ont confirmé au moins un vœu (soit 98,7%), dont 56,4% sont des femmes.</t>
  </si>
  <si>
    <t>Liste de voeux (méthode de la composition des listes) - Choix de filières des candidats, par série de baccalauréat, sexe du candidat et académie du bac (%)</t>
  </si>
  <si>
    <t>Aucune</t>
  </si>
  <si>
    <t>Liste de voeux (méthode de la préférence) - Choix de filières des candidats selon la série de baccalauréat</t>
  </si>
  <si>
    <t>Liste de voeux (méthode de la préférence pondérée) - Choix de filières des candidats selon la série du baccalauréat</t>
  </si>
  <si>
    <t>Autre formation</t>
  </si>
  <si>
    <t>Liste de voeux (méthode de l'ensemble des voeux) - Choix de filières des candidats par série de baccalauréat</t>
  </si>
  <si>
    <t>Liste de vœux – Nombre de formations sélectionnées selon la filière choisie selon la série de terminale</t>
  </si>
  <si>
    <t>Proportions de candidats selon les vœux émis et choix complémentaires selon la série de terminale</t>
  </si>
  <si>
    <t>Nombre moyen de voeux selon la série du baccalauréat</t>
  </si>
  <si>
    <t>CALENDRIER</t>
  </si>
  <si>
    <t>Ouverture Parcoursup</t>
  </si>
  <si>
    <t>Début des vœux</t>
  </si>
  <si>
    <t xml:space="preserve">Clôture des vœux </t>
  </si>
  <si>
    <t>Confirmation des vœux et dossiers finalisés</t>
  </si>
  <si>
    <t>CHIFFRES CLES</t>
  </si>
  <si>
    <t>Nombre de formations proposées sur Parcoursup</t>
  </si>
  <si>
    <t>Nombre de vœux confirmés en PP</t>
  </si>
  <si>
    <t>CHIFFRES DE LA NOTE FLASH</t>
  </si>
  <si>
    <t>Nombre de vœux en PP</t>
  </si>
  <si>
    <t>dont série Générale</t>
  </si>
  <si>
    <t>dont série Technologique</t>
  </si>
  <si>
    <t xml:space="preserve">dont série Professionnelle   </t>
  </si>
  <si>
    <t>Dont formations en apprentissage</t>
  </si>
  <si>
    <t>Nombre de candidats de terminale effectifs (champ NF)</t>
  </si>
  <si>
    <t>Chiffres clés</t>
  </si>
  <si>
    <t>METHODOLOGIE</t>
  </si>
  <si>
    <t xml:space="preserve">Nombre moyen de vœux
</t>
  </si>
  <si>
    <t>Nombre moyen de vœux
(Ancien calcul)*</t>
  </si>
  <si>
    <t>* Voir méthodologie et calcul des vœux</t>
  </si>
  <si>
    <t xml:space="preserve">Mise à jour des données 2020 </t>
  </si>
  <si>
    <t>Répartition selon la composition de la liste des vœux</t>
  </si>
  <si>
    <t>Ecole de commerce et management</t>
  </si>
  <si>
    <t>Candidats inscrits : Part des candidats confirmés, et nombre de vœux confirmés, selon la série d'inscription au baccalauréat et le sexe</t>
  </si>
  <si>
    <t>Nombre de candidats ayant confimé au moins un voeu en PP</t>
  </si>
  <si>
    <r>
      <t xml:space="preserve">5 873
</t>
    </r>
    <r>
      <rPr>
        <i/>
        <sz val="8"/>
        <color theme="1"/>
        <rFont val="Calibri"/>
        <family val="2"/>
        <scheme val="minor"/>
      </rPr>
      <t>(au 21/4/2021)</t>
    </r>
  </si>
  <si>
    <t>Liste de l'ensemble des formations détaillées avec le nombre de vœux reçus</t>
  </si>
  <si>
    <t xml:space="preserve">Lecture : Il y a 281 087 vœux faits en licence de Droit (L34), ce qui correspond à 3,6 % de l'ensemble des vœux et à un poids de 4,7 % en moyenne dans les listes de vœux (pondération en fonction de la composition moyenne des listes de vœux, voir onglet Méthodologie - Méthode 1). </t>
  </si>
  <si>
    <t>Part de candidats dans l’ensemble des candidats</t>
  </si>
  <si>
    <t>Part de candidats pour chaque série de bac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</si>
</sst>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quot;-&quot;??\ _€_-;_-@_-"/>
    <numFmt numFmtId="165" formatCode="0.0%"/>
    <numFmt numFmtId="166" formatCode="0.0"/>
    <numFmt numFmtId="167" formatCode="#,##0.0_ ;\-#,##0.0\ "/>
    <numFmt numFmtId="168" formatCode="0.00000%"/>
    <numFmt numFmtId="169" formatCode="_-* #,##0\ _€_-;\-* #,##0\ _€_-;_-* &quot;-&quot;??\ _€_-;_-@_-"/>
    <numFmt numFmtId="170" formatCode="0.0000%"/>
    <numFmt numFmtId="171" formatCode="[$-40C]d\-mmm;@"/>
  </numFmts>
  <fonts count="35"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8.5"/>
      <color rgb="FFFFFFFF"/>
      <name val="Arial Narrow"/>
      <family val="2"/>
    </font>
    <font>
      <b/>
      <sz val="11"/>
      <color rgb="FFFFFFFF"/>
      <name val="Calibri"/>
      <family val="2"/>
      <scheme val="minor"/>
    </font>
    <font>
      <b/>
      <sz val="11"/>
      <color rgb="FF000000"/>
      <name val="Calibri"/>
      <family val="2"/>
      <scheme val="minor"/>
    </font>
    <font>
      <sz val="11"/>
      <color rgb="FF000000"/>
      <name val="Calibri"/>
      <family val="2"/>
      <scheme val="minor"/>
    </font>
    <font>
      <b/>
      <sz val="14"/>
      <color theme="1"/>
      <name val="Calibri"/>
      <family val="2"/>
      <scheme val="minor"/>
    </font>
    <font>
      <sz val="11"/>
      <name val="Calibri"/>
      <family val="2"/>
      <scheme val="minor"/>
    </font>
    <font>
      <sz val="11"/>
      <color rgb="FF000000"/>
      <name val="Calibri"/>
      <family val="2"/>
    </font>
    <font>
      <sz val="11"/>
      <color rgb="FFFFFFFF"/>
      <name val="Calibri"/>
      <family val="2"/>
    </font>
    <font>
      <sz val="11"/>
      <color rgb="FF0070C0"/>
      <name val="Calibri"/>
      <family val="2"/>
      <scheme val="minor"/>
    </font>
    <font>
      <b/>
      <sz val="11"/>
      <name val="Calibri"/>
      <family val="2"/>
      <scheme val="minor"/>
    </font>
    <font>
      <sz val="8.5"/>
      <color rgb="FFFFFFFF"/>
      <name val="Arial Narrow"/>
      <family val="2"/>
    </font>
    <font>
      <sz val="12"/>
      <color theme="0"/>
      <name val="Calibri"/>
      <family val="2"/>
      <scheme val="minor"/>
    </font>
    <font>
      <sz val="12"/>
      <color theme="1"/>
      <name val="Calibri"/>
      <family val="2"/>
      <scheme val="minor"/>
    </font>
    <font>
      <b/>
      <sz val="8.5"/>
      <color rgb="FFFFFFFF"/>
      <name val="Calibri"/>
      <family val="2"/>
      <scheme val="minor"/>
    </font>
    <font>
      <sz val="9"/>
      <color theme="0"/>
      <name val="Arial Narrow"/>
      <family val="2"/>
    </font>
    <font>
      <sz val="9"/>
      <color theme="1"/>
      <name val="Arial Narrow"/>
      <family val="2"/>
    </font>
    <font>
      <sz val="11"/>
      <color rgb="FFFF0000"/>
      <name val="Calibri"/>
      <family val="2"/>
      <scheme val="minor"/>
    </font>
    <font>
      <b/>
      <sz val="11"/>
      <color rgb="FFFFFFFF"/>
      <name val="Calibri"/>
      <family val="2"/>
    </font>
    <font>
      <b/>
      <i/>
      <sz val="11"/>
      <color rgb="FFFFFFFF"/>
      <name val="Calibri"/>
      <family val="2"/>
    </font>
    <font>
      <i/>
      <sz val="11"/>
      <color rgb="FF000000"/>
      <name val="Calibri"/>
      <family val="2"/>
    </font>
    <font>
      <i/>
      <sz val="11"/>
      <name val="Calibri"/>
      <family val="2"/>
      <scheme val="minor"/>
    </font>
    <font>
      <u/>
      <sz val="11"/>
      <color theme="10"/>
      <name val="Calibri"/>
      <family val="2"/>
      <scheme val="minor"/>
    </font>
    <font>
      <i/>
      <sz val="11"/>
      <color theme="0"/>
      <name val="Calibri"/>
      <family val="2"/>
      <scheme val="minor"/>
    </font>
    <font>
      <i/>
      <sz val="11"/>
      <color rgb="FF000000"/>
      <name val="Calibri"/>
      <family val="2"/>
      <scheme val="minor"/>
    </font>
    <font>
      <b/>
      <i/>
      <sz val="11"/>
      <color rgb="FFFFFFFF"/>
      <name val="Calibri"/>
      <family val="2"/>
      <scheme val="minor"/>
    </font>
    <font>
      <b/>
      <i/>
      <sz val="11"/>
      <color theme="1"/>
      <name val="Calibri"/>
      <family val="2"/>
      <scheme val="minor"/>
    </font>
    <font>
      <b/>
      <sz val="11"/>
      <color theme="9" tint="-0.249977111117893"/>
      <name val="Calibri"/>
      <family val="2"/>
      <scheme val="minor"/>
    </font>
    <font>
      <i/>
      <sz val="8"/>
      <color theme="1"/>
      <name val="Calibri"/>
      <family val="2"/>
      <scheme val="minor"/>
    </font>
    <font>
      <sz val="11"/>
      <color rgb="FF1F497D"/>
      <name val="Calibri"/>
      <family val="2"/>
      <scheme val="minor"/>
    </font>
  </fonts>
  <fills count="8">
    <fill>
      <patternFill patternType="none"/>
    </fill>
    <fill>
      <patternFill patternType="gray125"/>
    </fill>
    <fill>
      <patternFill patternType="solid">
        <fgColor rgb="FF1F497D"/>
        <bgColor indexed="64"/>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bgColor indexed="64"/>
      </patternFill>
    </fill>
  </fills>
  <borders count="67">
    <border>
      <left/>
      <right/>
      <top/>
      <bottom/>
      <diagonal/>
    </border>
    <border>
      <left style="thin">
        <color theme="0" tint="-0.34998626667073579"/>
      </left>
      <right style="thin">
        <color theme="0" tint="-0.34998626667073579"/>
      </right>
      <top style="thin">
        <color theme="0" tint="-0.34998626667073579"/>
      </top>
      <bottom/>
      <diagonal/>
    </border>
    <border>
      <left/>
      <right style="thin">
        <color theme="0"/>
      </right>
      <top style="thin">
        <color theme="0"/>
      </top>
      <bottom style="thin">
        <color theme="0"/>
      </bottom>
      <diagonal/>
    </border>
    <border>
      <left style="thin">
        <color theme="0" tint="-0.34998626667073579"/>
      </left>
      <right style="thin">
        <color theme="0" tint="-0.34998626667073579"/>
      </right>
      <top/>
      <bottom style="thin">
        <color theme="0" tint="-0.34998626667073579"/>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0"/>
      </right>
      <top/>
      <bottom/>
      <diagonal/>
    </border>
    <border>
      <left/>
      <right style="thin">
        <color theme="1"/>
      </right>
      <top style="thin">
        <color theme="1"/>
      </top>
      <bottom/>
      <diagonal/>
    </border>
    <border>
      <left style="thin">
        <color theme="1"/>
      </left>
      <right style="thin">
        <color theme="1"/>
      </right>
      <top/>
      <bottom style="thin">
        <color theme="0"/>
      </bottom>
      <diagonal/>
    </border>
    <border>
      <left/>
      <right style="thin">
        <color theme="1"/>
      </right>
      <top/>
      <bottom style="thin">
        <color theme="0"/>
      </bottom>
      <diagonal/>
    </border>
    <border>
      <left style="thin">
        <color theme="1"/>
      </left>
      <right style="thin">
        <color theme="1"/>
      </right>
      <top style="thin">
        <color theme="0"/>
      </top>
      <bottom/>
      <diagonal/>
    </border>
    <border>
      <left/>
      <right/>
      <top/>
      <bottom style="medium">
        <color rgb="FFFFFFFF"/>
      </bottom>
      <diagonal/>
    </border>
    <border>
      <left style="thin">
        <color indexed="64"/>
      </left>
      <right style="thin">
        <color indexed="64"/>
      </right>
      <top/>
      <bottom/>
      <diagonal/>
    </border>
    <border>
      <left/>
      <right style="thin">
        <color theme="0"/>
      </right>
      <top style="thin">
        <color theme="0"/>
      </top>
      <bottom style="hair">
        <color theme="0" tint="-0.24994659260841701"/>
      </bottom>
      <diagonal/>
    </border>
    <border>
      <left/>
      <right/>
      <top/>
      <bottom style="medium">
        <color theme="0"/>
      </bottom>
      <diagonal/>
    </border>
    <border>
      <left style="thin">
        <color theme="1"/>
      </left>
      <right style="thin">
        <color theme="1"/>
      </right>
      <top/>
      <bottom/>
      <diagonal/>
    </border>
    <border>
      <left style="thin">
        <color theme="1"/>
      </left>
      <right style="thin">
        <color indexed="64"/>
      </right>
      <top/>
      <bottom/>
      <diagonal/>
    </border>
    <border>
      <left/>
      <right style="medium">
        <color rgb="FFFFFFFF"/>
      </right>
      <top/>
      <bottom style="medium">
        <color rgb="FFFFFFFF"/>
      </bottom>
      <diagonal/>
    </border>
    <border>
      <left style="thin">
        <color theme="1"/>
      </left>
      <right/>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right/>
      <top style="thin">
        <color theme="1"/>
      </top>
      <bottom style="thin">
        <color theme="1"/>
      </bottom>
      <diagonal/>
    </border>
    <border>
      <left style="thin">
        <color theme="1"/>
      </left>
      <right style="thin">
        <color theme="1"/>
      </right>
      <top style="medium">
        <color indexed="64"/>
      </top>
      <bottom style="medium">
        <color indexed="64"/>
      </bottom>
      <diagonal/>
    </border>
    <border>
      <left style="thin">
        <color theme="0"/>
      </left>
      <right/>
      <top/>
      <bottom/>
      <diagonal/>
    </border>
    <border>
      <left style="medium">
        <color rgb="FFFFFFFF"/>
      </left>
      <right style="medium">
        <color rgb="FFFFFFFF"/>
      </right>
      <top style="medium">
        <color rgb="FFFFFFFF"/>
      </top>
      <bottom/>
      <diagonal/>
    </border>
    <border>
      <left/>
      <right style="medium">
        <color rgb="FFFFFFFF"/>
      </right>
      <top/>
      <bottom/>
      <diagonal/>
    </border>
    <border>
      <left/>
      <right/>
      <top style="thin">
        <color indexed="64"/>
      </top>
      <bottom style="thin">
        <color indexed="64"/>
      </bottom>
      <diagonal/>
    </border>
    <border>
      <left/>
      <right/>
      <top style="medium">
        <color theme="0"/>
      </top>
      <bottom style="medium">
        <color theme="0"/>
      </bottom>
      <diagonal/>
    </border>
    <border>
      <left/>
      <right style="thin">
        <color theme="0"/>
      </right>
      <top/>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top/>
      <bottom/>
      <diagonal/>
    </border>
    <border>
      <left style="medium">
        <color rgb="FFFFFFFF"/>
      </left>
      <right style="medium">
        <color rgb="FFFFFFFF"/>
      </right>
      <top/>
      <bottom/>
      <diagonal/>
    </border>
    <border>
      <left style="medium">
        <color rgb="FFFFFFFF"/>
      </left>
      <right/>
      <top/>
      <bottom style="medium">
        <color rgb="FFFFFFFF"/>
      </bottom>
      <diagonal/>
    </border>
    <border>
      <left style="medium">
        <color theme="0"/>
      </left>
      <right/>
      <top/>
      <bottom/>
      <diagonal/>
    </border>
    <border>
      <left/>
      <right style="medium">
        <color theme="0"/>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thin">
        <color indexed="64"/>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style="medium">
        <color theme="0"/>
      </left>
      <right style="thin">
        <color indexed="64"/>
      </right>
      <top style="thin">
        <color indexed="64"/>
      </top>
      <bottom style="thin">
        <color indexed="64"/>
      </bottom>
      <diagonal/>
    </border>
    <border>
      <left style="medium">
        <color theme="0"/>
      </left>
      <right style="medium">
        <color theme="0"/>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ck">
        <color auto="1"/>
      </bottom>
      <diagonal/>
    </border>
    <border>
      <left style="thin">
        <color theme="0"/>
      </left>
      <right/>
      <top style="thick">
        <color auto="1"/>
      </top>
      <bottom style="thin">
        <color theme="0"/>
      </bottom>
      <diagonal/>
    </border>
    <border>
      <left/>
      <right/>
      <top style="thick">
        <color auto="1"/>
      </top>
      <bottom style="thin">
        <color theme="0"/>
      </bottom>
      <diagonal/>
    </border>
    <border>
      <left/>
      <right style="thin">
        <color theme="0"/>
      </right>
      <top style="thick">
        <color auto="1"/>
      </top>
      <bottom style="thin">
        <color theme="0"/>
      </bottom>
      <diagonal/>
    </border>
    <border>
      <left style="thin">
        <color theme="0" tint="-0.34998626667073579"/>
      </left>
      <right/>
      <top/>
      <bottom/>
      <diagonal/>
    </border>
  </borders>
  <cellStyleXfs count="4">
    <xf numFmtId="0" fontId="0" fillId="0" borderId="0"/>
    <xf numFmtId="9" fontId="3" fillId="0" borderId="0" applyFont="0" applyFill="0" applyBorder="0" applyAlignment="0" applyProtection="0"/>
    <xf numFmtId="164" fontId="3" fillId="0" borderId="0" applyFont="0" applyFill="0" applyBorder="0" applyAlignment="0" applyProtection="0"/>
    <xf numFmtId="0" fontId="27" fillId="0" borderId="0" applyNumberFormat="0" applyFill="0" applyBorder="0" applyAlignment="0" applyProtection="0"/>
  </cellStyleXfs>
  <cellXfs count="274">
    <xf numFmtId="0" fontId="0" fillId="0" borderId="0" xfId="0"/>
    <xf numFmtId="0" fontId="0" fillId="0" borderId="0" xfId="0"/>
    <xf numFmtId="0" fontId="0" fillId="3" borderId="0" xfId="0" applyFill="1"/>
    <xf numFmtId="0" fontId="5" fillId="4" borderId="5" xfId="0" applyFont="1" applyFill="1" applyBorder="1"/>
    <xf numFmtId="9" fontId="0" fillId="0" borderId="0" xfId="0" applyNumberFormat="1"/>
    <xf numFmtId="0" fontId="10" fillId="0" borderId="0" xfId="0" applyFont="1"/>
    <xf numFmtId="0" fontId="5" fillId="4" borderId="5" xfId="0" applyFont="1" applyFill="1" applyBorder="1" applyAlignment="1">
      <alignment horizontal="center" wrapText="1"/>
    </xf>
    <xf numFmtId="0" fontId="2" fillId="0" borderId="0" xfId="0" applyFont="1" applyAlignment="1">
      <alignment horizontal="left" vertical="top" wrapText="1"/>
    </xf>
    <xf numFmtId="0" fontId="11" fillId="0" borderId="0" xfId="0" applyFont="1" applyFill="1" applyBorder="1" applyAlignment="1">
      <alignment horizontal="left" vertical="top" wrapText="1"/>
    </xf>
    <xf numFmtId="0" fontId="8" fillId="3" borderId="5" xfId="0" applyFont="1" applyFill="1" applyBorder="1" applyAlignment="1">
      <alignment vertical="center"/>
    </xf>
    <xf numFmtId="165" fontId="1" fillId="3" borderId="5" xfId="0" applyNumberFormat="1" applyFont="1" applyFill="1" applyBorder="1" applyAlignment="1">
      <alignment horizontal="center"/>
    </xf>
    <xf numFmtId="166" fontId="1" fillId="0" borderId="5" xfId="0" applyNumberFormat="1" applyFont="1" applyBorder="1" applyAlignment="1">
      <alignment horizontal="center"/>
    </xf>
    <xf numFmtId="0" fontId="9" fillId="2" borderId="5" xfId="0" applyFont="1" applyFill="1" applyBorder="1" applyAlignment="1">
      <alignment vertical="center"/>
    </xf>
    <xf numFmtId="0" fontId="9" fillId="2" borderId="5" xfId="0" applyFont="1" applyFill="1" applyBorder="1" applyAlignment="1">
      <alignment horizontal="center" vertical="center" wrapText="1"/>
    </xf>
    <xf numFmtId="165" fontId="9" fillId="2" borderId="5" xfId="0" applyNumberFormat="1" applyFont="1" applyFill="1" applyBorder="1" applyAlignment="1">
      <alignment horizontal="center" vertical="center" wrapText="1"/>
    </xf>
    <xf numFmtId="166" fontId="9" fillId="2" borderId="5" xfId="0" applyNumberFormat="1" applyFont="1" applyFill="1" applyBorder="1" applyAlignment="1">
      <alignment horizontal="center" vertical="center" wrapText="1"/>
    </xf>
    <xf numFmtId="0" fontId="8" fillId="0" borderId="5" xfId="0" applyFont="1" applyBorder="1" applyAlignment="1">
      <alignment horizontal="center" vertical="center"/>
    </xf>
    <xf numFmtId="9" fontId="0" fillId="0" borderId="5" xfId="0" applyNumberFormat="1" applyBorder="1" applyAlignment="1">
      <alignment horizontal="center" vertical="center"/>
    </xf>
    <xf numFmtId="9" fontId="0" fillId="3" borderId="5" xfId="0" applyNumberFormat="1" applyFont="1" applyFill="1" applyBorder="1" applyAlignment="1">
      <alignment horizontal="center" vertical="center"/>
    </xf>
    <xf numFmtId="0" fontId="5" fillId="4" borderId="5" xfId="0" applyFont="1" applyFill="1" applyBorder="1" applyAlignment="1">
      <alignment wrapText="1"/>
    </xf>
    <xf numFmtId="0" fontId="5" fillId="4" borderId="5" xfId="0" applyFont="1" applyFill="1" applyBorder="1" applyAlignment="1">
      <alignment horizontal="center" vertical="center"/>
    </xf>
    <xf numFmtId="9" fontId="0" fillId="0" borderId="0" xfId="1" applyFont="1"/>
    <xf numFmtId="0" fontId="12" fillId="2" borderId="5" xfId="0" applyFont="1" applyFill="1" applyBorder="1" applyAlignment="1">
      <alignment vertical="center"/>
    </xf>
    <xf numFmtId="0" fontId="13" fillId="2" borderId="5" xfId="0" applyFont="1" applyFill="1" applyBorder="1" applyAlignment="1">
      <alignment horizontal="center" vertical="center"/>
    </xf>
    <xf numFmtId="0" fontId="13"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14" fillId="0" borderId="0" xfId="0" applyFont="1" applyAlignment="1">
      <alignment horizontal="left" vertical="top" wrapText="1"/>
    </xf>
    <xf numFmtId="0" fontId="0" fillId="0" borderId="0" xfId="0" applyAlignment="1">
      <alignment vertical="center"/>
    </xf>
    <xf numFmtId="0" fontId="6" fillId="2" borderId="5" xfId="0" applyFont="1" applyFill="1" applyBorder="1" applyAlignment="1">
      <alignment horizontal="center" vertical="center"/>
    </xf>
    <xf numFmtId="0" fontId="0" fillId="0" borderId="5" xfId="0" applyBorder="1"/>
    <xf numFmtId="0" fontId="1" fillId="0" borderId="5" xfId="0" quotePrefix="1" applyFont="1" applyBorder="1"/>
    <xf numFmtId="0" fontId="0" fillId="0" borderId="5" xfId="0" applyFont="1" applyBorder="1"/>
    <xf numFmtId="0" fontId="19" fillId="0" borderId="5" xfId="0" applyFont="1" applyFill="1" applyBorder="1" applyAlignment="1">
      <alignment horizontal="center" vertical="center" wrapText="1"/>
    </xf>
    <xf numFmtId="0" fontId="0" fillId="0" borderId="5" xfId="0" applyFill="1" applyBorder="1" applyAlignment="1">
      <alignment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0" fillId="0" borderId="5" xfId="0" applyBorder="1" applyAlignment="1">
      <alignment wrapText="1"/>
    </xf>
    <xf numFmtId="0" fontId="6" fillId="2" borderId="5" xfId="0" applyFont="1" applyFill="1" applyBorder="1" applyAlignment="1">
      <alignment horizontal="left" vertical="center"/>
    </xf>
    <xf numFmtId="165" fontId="0" fillId="0" borderId="5" xfId="0" applyNumberFormat="1" applyBorder="1" applyAlignment="1">
      <alignment horizontal="center"/>
    </xf>
    <xf numFmtId="1" fontId="0" fillId="0" borderId="5" xfId="1" applyNumberFormat="1" applyFont="1" applyBorder="1" applyAlignment="1">
      <alignment horizontal="center"/>
    </xf>
    <xf numFmtId="0" fontId="5" fillId="4" borderId="5" xfId="0" applyFont="1" applyFill="1" applyBorder="1" applyAlignment="1">
      <alignment horizontal="center" vertical="center" wrapText="1"/>
    </xf>
    <xf numFmtId="0" fontId="5" fillId="4" borderId="2" xfId="0" applyFont="1" applyFill="1" applyBorder="1" applyAlignment="1">
      <alignment horizontal="center" vertical="center"/>
    </xf>
    <xf numFmtId="0" fontId="6" fillId="2" borderId="22" xfId="0" applyFont="1" applyFill="1" applyBorder="1" applyAlignment="1">
      <alignment horizontal="center" vertical="center"/>
    </xf>
    <xf numFmtId="165" fontId="0" fillId="6" borderId="0" xfId="0" applyNumberFormat="1" applyFont="1" applyFill="1" applyBorder="1" applyAlignment="1">
      <alignment horizontal="center"/>
    </xf>
    <xf numFmtId="165" fontId="0" fillId="3" borderId="23" xfId="0" applyNumberFormat="1" applyFont="1" applyFill="1" applyBorder="1" applyAlignment="1">
      <alignment horizontal="center"/>
    </xf>
    <xf numFmtId="165" fontId="0" fillId="3" borderId="24" xfId="0" applyNumberFormat="1" applyFont="1" applyFill="1" applyBorder="1" applyAlignment="1">
      <alignment horizontal="center"/>
    </xf>
    <xf numFmtId="0" fontId="20" fillId="4" borderId="25" xfId="0" applyFont="1" applyFill="1" applyBorder="1"/>
    <xf numFmtId="0" fontId="21" fillId="4" borderId="26" xfId="0" applyFont="1" applyFill="1" applyBorder="1" applyAlignment="1">
      <alignment horizontal="center"/>
    </xf>
    <xf numFmtId="165" fontId="0" fillId="4" borderId="27" xfId="0" applyNumberFormat="1" applyFill="1" applyBorder="1" applyAlignment="1">
      <alignment horizontal="center" vertical="center"/>
    </xf>
    <xf numFmtId="0" fontId="6" fillId="2" borderId="28" xfId="0" applyFont="1" applyFill="1" applyBorder="1" applyAlignment="1">
      <alignment horizontal="center" vertical="center"/>
    </xf>
    <xf numFmtId="165" fontId="0" fillId="0" borderId="30" xfId="0" applyNumberFormat="1" applyBorder="1" applyAlignment="1">
      <alignment horizontal="center"/>
    </xf>
    <xf numFmtId="165" fontId="21" fillId="4" borderId="29" xfId="0" applyNumberFormat="1" applyFont="1" applyFill="1" applyBorder="1" applyAlignment="1">
      <alignment horizontal="center"/>
    </xf>
    <xf numFmtId="165" fontId="0" fillId="4" borderId="31" xfId="0" applyNumberFormat="1" applyFill="1" applyBorder="1" applyAlignment="1">
      <alignment horizontal="center" vertical="center"/>
    </xf>
    <xf numFmtId="165" fontId="0" fillId="0" borderId="31" xfId="0" applyNumberFormat="1" applyBorder="1" applyAlignment="1">
      <alignment horizontal="center" vertical="center"/>
    </xf>
    <xf numFmtId="0" fontId="20" fillId="4" borderId="5" xfId="0" applyFont="1" applyFill="1" applyBorder="1"/>
    <xf numFmtId="0" fontId="5" fillId="4" borderId="0" xfId="0" applyFont="1" applyFill="1" applyBorder="1"/>
    <xf numFmtId="0" fontId="0" fillId="4" borderId="26" xfId="0" applyFont="1" applyFill="1" applyBorder="1" applyAlignment="1">
      <alignment horizontal="center"/>
    </xf>
    <xf numFmtId="165" fontId="0" fillId="4" borderId="26" xfId="0" applyNumberFormat="1" applyFill="1" applyBorder="1" applyAlignment="1">
      <alignment horizontal="center" vertical="center"/>
    </xf>
    <xf numFmtId="0" fontId="5" fillId="4" borderId="32" xfId="0" applyFont="1" applyFill="1" applyBorder="1"/>
    <xf numFmtId="9" fontId="0" fillId="3" borderId="33" xfId="0" applyNumberFormat="1" applyFont="1" applyFill="1" applyBorder="1"/>
    <xf numFmtId="165" fontId="0" fillId="6" borderId="12" xfId="0" applyNumberFormat="1" applyFont="1" applyFill="1" applyBorder="1" applyAlignment="1">
      <alignment horizontal="center"/>
    </xf>
    <xf numFmtId="165" fontId="0" fillId="4" borderId="30" xfId="0" applyNumberFormat="1" applyFill="1" applyBorder="1" applyAlignment="1">
      <alignment horizontal="center" vertical="center"/>
    </xf>
    <xf numFmtId="165" fontId="0" fillId="0" borderId="0" xfId="1" applyNumberFormat="1" applyFont="1"/>
    <xf numFmtId="165" fontId="0" fillId="0" borderId="0" xfId="0" applyNumberFormat="1" applyBorder="1" applyAlignment="1">
      <alignment horizontal="center"/>
    </xf>
    <xf numFmtId="0" fontId="6" fillId="0" borderId="0" xfId="0" applyFont="1" applyFill="1" applyBorder="1" applyAlignment="1">
      <alignment horizontal="left"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wrapText="1"/>
    </xf>
    <xf numFmtId="0" fontId="6" fillId="2" borderId="35" xfId="0" applyFont="1" applyFill="1" applyBorder="1" applyAlignment="1">
      <alignment horizontal="center" vertical="center" wrapText="1"/>
    </xf>
    <xf numFmtId="165" fontId="0" fillId="3" borderId="5" xfId="0" applyNumberFormat="1" applyFill="1" applyBorder="1" applyAlignment="1">
      <alignment horizontal="center" vertical="center"/>
    </xf>
    <xf numFmtId="165" fontId="0" fillId="3" borderId="37" xfId="0" applyNumberFormat="1" applyFill="1" applyBorder="1" applyAlignment="1">
      <alignment horizontal="center" vertical="center"/>
    </xf>
    <xf numFmtId="0" fontId="6" fillId="4" borderId="5" xfId="0" applyFont="1" applyFill="1" applyBorder="1" applyAlignment="1">
      <alignment horizontal="center" vertical="center"/>
    </xf>
    <xf numFmtId="0" fontId="6" fillId="4" borderId="38" xfId="0" applyFont="1" applyFill="1" applyBorder="1" applyAlignment="1">
      <alignment horizontal="center" vertical="center"/>
    </xf>
    <xf numFmtId="0" fontId="0" fillId="4" borderId="7" xfId="0" applyFill="1" applyBorder="1"/>
    <xf numFmtId="165" fontId="0" fillId="3" borderId="16" xfId="0" applyNumberFormat="1" applyFill="1" applyBorder="1" applyAlignment="1">
      <alignment horizontal="center" vertical="center"/>
    </xf>
    <xf numFmtId="0" fontId="0" fillId="4" borderId="38" xfId="0" applyFill="1" applyBorder="1"/>
    <xf numFmtId="10" fontId="0" fillId="0" borderId="5" xfId="0" applyNumberFormat="1" applyBorder="1" applyAlignment="1">
      <alignment horizontal="center"/>
    </xf>
    <xf numFmtId="168" fontId="0" fillId="0" borderId="0" xfId="1" applyNumberFormat="1" applyFont="1"/>
    <xf numFmtId="165" fontId="0" fillId="5" borderId="5" xfId="0" applyNumberFormat="1" applyFill="1" applyBorder="1" applyAlignment="1">
      <alignment horizontal="center" vertical="center"/>
    </xf>
    <xf numFmtId="0" fontId="13" fillId="2" borderId="28" xfId="0" applyFont="1" applyFill="1" applyBorder="1" applyAlignment="1">
      <alignment horizontal="center" vertical="center" wrapText="1"/>
    </xf>
    <xf numFmtId="0" fontId="23" fillId="2" borderId="28" xfId="0" applyFont="1" applyFill="1" applyBorder="1" applyAlignment="1">
      <alignment vertical="center"/>
    </xf>
    <xf numFmtId="0" fontId="24" fillId="2" borderId="28" xfId="0" applyFont="1" applyFill="1" applyBorder="1" applyAlignment="1">
      <alignment horizontal="right" vertical="center"/>
    </xf>
    <xf numFmtId="9" fontId="25" fillId="0" borderId="28" xfId="1" applyFont="1" applyBorder="1" applyAlignment="1">
      <alignment horizontal="right" vertical="center"/>
    </xf>
    <xf numFmtId="9" fontId="25" fillId="0" borderId="28" xfId="1" applyFont="1" applyFill="1" applyBorder="1" applyAlignment="1">
      <alignment horizontal="right" vertical="center"/>
    </xf>
    <xf numFmtId="9" fontId="12" fillId="0" borderId="28" xfId="1" applyFont="1" applyBorder="1" applyAlignment="1">
      <alignment horizontal="right" vertical="center"/>
    </xf>
    <xf numFmtId="9" fontId="12" fillId="0" borderId="28" xfId="1" applyFont="1" applyFill="1" applyBorder="1" applyAlignment="1">
      <alignment horizontal="right" vertical="center"/>
    </xf>
    <xf numFmtId="0" fontId="12" fillId="0" borderId="28" xfId="0" applyFont="1" applyBorder="1" applyAlignment="1">
      <alignment vertical="center"/>
    </xf>
    <xf numFmtId="9" fontId="12" fillId="0" borderId="28" xfId="0" applyNumberFormat="1" applyFont="1" applyFill="1" applyBorder="1" applyAlignment="1">
      <alignment horizontal="right" vertical="center"/>
    </xf>
    <xf numFmtId="0" fontId="14" fillId="0" borderId="0" xfId="0" applyFont="1" applyAlignment="1">
      <alignment horizontal="left" vertical="top"/>
    </xf>
    <xf numFmtId="0" fontId="14" fillId="0" borderId="0" xfId="0" applyFont="1" applyAlignment="1"/>
    <xf numFmtId="165" fontId="0" fillId="3" borderId="5" xfId="0" applyNumberFormat="1" applyFont="1" applyFill="1" applyBorder="1"/>
    <xf numFmtId="0" fontId="0" fillId="3" borderId="5" xfId="0" applyFill="1" applyBorder="1"/>
    <xf numFmtId="167" fontId="0" fillId="3" borderId="5" xfId="2" applyNumberFormat="1" applyFont="1" applyFill="1" applyBorder="1"/>
    <xf numFmtId="166" fontId="0" fillId="3" borderId="5" xfId="0" applyNumberFormat="1" applyFont="1" applyFill="1" applyBorder="1"/>
    <xf numFmtId="0" fontId="19" fillId="2" borderId="8" xfId="0" applyFont="1" applyFill="1" applyBorder="1" applyAlignment="1">
      <alignment horizontal="left" vertical="center"/>
    </xf>
    <xf numFmtId="165" fontId="0" fillId="3" borderId="2" xfId="0" applyNumberFormat="1" applyFill="1" applyBorder="1"/>
    <xf numFmtId="0" fontId="11" fillId="0" borderId="0" xfId="0" applyFont="1" applyBorder="1" applyAlignment="1">
      <alignment horizontal="left" vertical="top" wrapText="1"/>
    </xf>
    <xf numFmtId="0" fontId="11" fillId="0" borderId="47" xfId="0" applyFont="1" applyBorder="1" applyAlignment="1">
      <alignment horizontal="left" vertical="top" wrapText="1"/>
    </xf>
    <xf numFmtId="0" fontId="6" fillId="2" borderId="8" xfId="0" applyFont="1" applyFill="1" applyBorder="1" applyAlignment="1">
      <alignment horizontal="center" vertical="center"/>
    </xf>
    <xf numFmtId="0" fontId="12" fillId="2" borderId="8" xfId="0" applyFont="1" applyFill="1" applyBorder="1" applyAlignment="1">
      <alignment vertical="center"/>
    </xf>
    <xf numFmtId="0" fontId="13"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3" fontId="5" fillId="4" borderId="5" xfId="0" applyNumberFormat="1" applyFont="1" applyFill="1" applyBorder="1" applyAlignment="1">
      <alignment horizontal="center" vertical="center" wrapText="1"/>
    </xf>
    <xf numFmtId="0" fontId="0" fillId="0" borderId="0" xfId="0" applyAlignment="1">
      <alignment horizontal="left"/>
    </xf>
    <xf numFmtId="0" fontId="0" fillId="0" borderId="0" xfId="0" applyAlignment="1"/>
    <xf numFmtId="0" fontId="0" fillId="0" borderId="0" xfId="0" applyFont="1"/>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5" fillId="4" borderId="5" xfId="0" applyFont="1" applyFill="1" applyBorder="1" applyAlignment="1">
      <alignment horizontal="center" vertical="center" wrapText="1"/>
    </xf>
    <xf numFmtId="169" fontId="1" fillId="3" borderId="5" xfId="2" applyNumberFormat="1" applyFont="1" applyFill="1" applyBorder="1" applyAlignment="1">
      <alignment horizontal="center"/>
    </xf>
    <xf numFmtId="0" fontId="17" fillId="4" borderId="5" xfId="0" applyFont="1" applyFill="1" applyBorder="1" applyAlignment="1">
      <alignment horizontal="center" vertical="center" wrapText="1"/>
    </xf>
    <xf numFmtId="0" fontId="0" fillId="0" borderId="0" xfId="1" applyNumberFormat="1" applyFont="1"/>
    <xf numFmtId="169" fontId="0" fillId="0" borderId="0" xfId="2" applyNumberFormat="1" applyFont="1"/>
    <xf numFmtId="169" fontId="12" fillId="0" borderId="28" xfId="2" applyNumberFormat="1" applyFont="1" applyFill="1" applyBorder="1" applyAlignment="1">
      <alignment horizontal="right" vertical="center"/>
    </xf>
    <xf numFmtId="169" fontId="25" fillId="0" borderId="28" xfId="2" applyNumberFormat="1" applyFont="1" applyBorder="1" applyAlignment="1">
      <alignment horizontal="right" vertical="center"/>
    </xf>
    <xf numFmtId="169" fontId="12" fillId="0" borderId="28" xfId="2" applyNumberFormat="1" applyFont="1" applyBorder="1" applyAlignment="1">
      <alignment horizontal="right" vertical="center"/>
    </xf>
    <xf numFmtId="0" fontId="0" fillId="0" borderId="0" xfId="0" applyBorder="1"/>
    <xf numFmtId="165" fontId="0" fillId="0" borderId="5" xfId="1" applyNumberFormat="1" applyFont="1" applyBorder="1"/>
    <xf numFmtId="0" fontId="6" fillId="2" borderId="5" xfId="0" applyFont="1" applyFill="1" applyBorder="1" applyAlignment="1">
      <alignment vertical="center"/>
    </xf>
    <xf numFmtId="0" fontId="0" fillId="0" borderId="0" xfId="0" applyNumberFormat="1"/>
    <xf numFmtId="0" fontId="0" fillId="0" borderId="0" xfId="0" applyFill="1"/>
    <xf numFmtId="168" fontId="0" fillId="0" borderId="0" xfId="1" applyNumberFormat="1" applyFont="1" applyFill="1"/>
    <xf numFmtId="0" fontId="0" fillId="0" borderId="0" xfId="0" applyNumberFormat="1" applyFill="1"/>
    <xf numFmtId="0" fontId="1" fillId="0" borderId="0" xfId="0" applyFont="1" applyFill="1"/>
    <xf numFmtId="170" fontId="0" fillId="0" borderId="0" xfId="1" applyNumberFormat="1" applyFont="1"/>
    <xf numFmtId="170" fontId="5" fillId="4" borderId="5" xfId="1" applyNumberFormat="1" applyFont="1" applyFill="1" applyBorder="1" applyAlignment="1">
      <alignment horizontal="center" vertical="center" wrapText="1"/>
    </xf>
    <xf numFmtId="170" fontId="0" fillId="0" borderId="0" xfId="1" applyNumberFormat="1" applyFont="1" applyFill="1"/>
    <xf numFmtId="0" fontId="4" fillId="4" borderId="0" xfId="0" applyFont="1" applyFill="1" applyBorder="1" applyAlignment="1">
      <alignment horizontal="center" vertical="center"/>
    </xf>
    <xf numFmtId="165" fontId="0" fillId="0" borderId="0" xfId="1" applyNumberFormat="1" applyFont="1" applyBorder="1"/>
    <xf numFmtId="0" fontId="0" fillId="0" borderId="55" xfId="0" applyBorder="1"/>
    <xf numFmtId="0" fontId="0" fillId="0" borderId="56" xfId="0" applyBorder="1"/>
    <xf numFmtId="0" fontId="0" fillId="0" borderId="57" xfId="0" applyBorder="1"/>
    <xf numFmtId="0" fontId="0" fillId="0" borderId="58" xfId="0" applyBorder="1"/>
    <xf numFmtId="0" fontId="0" fillId="0" borderId="59" xfId="0" applyBorder="1"/>
    <xf numFmtId="0" fontId="0" fillId="0" borderId="60" xfId="0" applyBorder="1"/>
    <xf numFmtId="0" fontId="0" fillId="0" borderId="61" xfId="0" applyBorder="1"/>
    <xf numFmtId="165" fontId="18" fillId="6" borderId="11" xfId="0" applyNumberFormat="1" applyFont="1" applyFill="1" applyBorder="1" applyAlignment="1">
      <alignment horizontal="center" vertical="center"/>
    </xf>
    <xf numFmtId="165" fontId="18" fillId="3" borderId="11" xfId="0" applyNumberFormat="1" applyFont="1" applyFill="1" applyBorder="1" applyAlignment="1">
      <alignment horizontal="center" vertical="center"/>
    </xf>
    <xf numFmtId="0" fontId="27" fillId="0" borderId="0" xfId="3" applyAlignment="1"/>
    <xf numFmtId="3" fontId="0" fillId="0" borderId="0" xfId="0" applyNumberFormat="1"/>
    <xf numFmtId="169" fontId="0" fillId="0" borderId="0" xfId="2" applyNumberFormat="1" applyFont="1" applyFill="1"/>
    <xf numFmtId="0" fontId="0" fillId="4" borderId="54" xfId="0" applyFont="1" applyFill="1" applyBorder="1"/>
    <xf numFmtId="166" fontId="0" fillId="4" borderId="54" xfId="0" applyNumberFormat="1" applyFont="1" applyFill="1" applyBorder="1"/>
    <xf numFmtId="2" fontId="9" fillId="3" borderId="48" xfId="0" applyNumberFormat="1" applyFont="1" applyFill="1" applyBorder="1" applyAlignment="1">
      <alignment vertical="top" wrapText="1"/>
    </xf>
    <xf numFmtId="166" fontId="9" fillId="3" borderId="48" xfId="0" applyNumberFormat="1" applyFont="1" applyFill="1" applyBorder="1" applyAlignment="1">
      <alignment vertical="top" wrapText="1"/>
    </xf>
    <xf numFmtId="2" fontId="9" fillId="3" borderId="49" xfId="0" applyNumberFormat="1" applyFont="1" applyFill="1" applyBorder="1" applyAlignment="1">
      <alignment vertical="top" wrapText="1"/>
    </xf>
    <xf numFmtId="166" fontId="9" fillId="3" borderId="49" xfId="0" applyNumberFormat="1" applyFont="1" applyFill="1" applyBorder="1" applyAlignment="1">
      <alignment vertical="top" wrapText="1"/>
    </xf>
    <xf numFmtId="2" fontId="9" fillId="3" borderId="51" xfId="0" applyNumberFormat="1" applyFont="1" applyFill="1" applyBorder="1" applyAlignment="1">
      <alignment vertical="top" wrapText="1"/>
    </xf>
    <xf numFmtId="2" fontId="9" fillId="3" borderId="52" xfId="0" applyNumberFormat="1" applyFont="1" applyFill="1" applyBorder="1" applyAlignment="1">
      <alignment vertical="top" wrapText="1"/>
    </xf>
    <xf numFmtId="166" fontId="9" fillId="3" borderId="53" xfId="0" applyNumberFormat="1" applyFont="1" applyFill="1" applyBorder="1" applyAlignment="1">
      <alignment vertical="top" wrapText="1"/>
    </xf>
    <xf numFmtId="2" fontId="9" fillId="4" borderId="50" xfId="0" applyNumberFormat="1" applyFont="1" applyFill="1" applyBorder="1" applyAlignment="1">
      <alignment vertical="top" wrapText="1"/>
    </xf>
    <xf numFmtId="166" fontId="9" fillId="4" borderId="50" xfId="0" applyNumberFormat="1" applyFont="1" applyFill="1" applyBorder="1" applyAlignment="1">
      <alignment vertical="top" wrapText="1"/>
    </xf>
    <xf numFmtId="2" fontId="9" fillId="0" borderId="48" xfId="0" applyNumberFormat="1" applyFont="1" applyBorder="1" applyAlignment="1">
      <alignment vertical="top" wrapText="1"/>
    </xf>
    <xf numFmtId="166" fontId="9" fillId="0" borderId="48" xfId="0" applyNumberFormat="1" applyFont="1" applyBorder="1" applyAlignment="1">
      <alignment vertical="top" wrapText="1"/>
    </xf>
    <xf numFmtId="2" fontId="9" fillId="0" borderId="49" xfId="0" applyNumberFormat="1" applyFont="1" applyBorder="1" applyAlignment="1">
      <alignment vertical="top" wrapText="1"/>
    </xf>
    <xf numFmtId="166" fontId="9" fillId="0" borderId="49" xfId="0" applyNumberFormat="1" applyFont="1" applyBorder="1" applyAlignment="1">
      <alignment vertical="top" wrapText="1"/>
    </xf>
    <xf numFmtId="2" fontId="9" fillId="0" borderId="51" xfId="0" applyNumberFormat="1" applyFont="1" applyBorder="1" applyAlignment="1">
      <alignment vertical="top" wrapText="1"/>
    </xf>
    <xf numFmtId="2" fontId="9" fillId="0" borderId="52" xfId="0" applyNumberFormat="1" applyFont="1" applyBorder="1" applyAlignment="1">
      <alignment vertical="top" wrapText="1"/>
    </xf>
    <xf numFmtId="166" fontId="9" fillId="0" borderId="53" xfId="0" applyNumberFormat="1" applyFont="1" applyBorder="1" applyAlignment="1">
      <alignment vertical="top" wrapText="1"/>
    </xf>
    <xf numFmtId="0" fontId="5" fillId="7" borderId="62" xfId="0" applyFont="1" applyFill="1" applyBorder="1" applyAlignment="1">
      <alignment horizontal="left" vertical="center"/>
    </xf>
    <xf numFmtId="0" fontId="4" fillId="7" borderId="62" xfId="0" applyFont="1" applyFill="1" applyBorder="1" applyAlignment="1">
      <alignment horizontal="center"/>
    </xf>
    <xf numFmtId="0" fontId="5" fillId="7" borderId="5" xfId="0" applyFont="1" applyFill="1" applyBorder="1" applyAlignment="1">
      <alignment horizontal="left" vertical="center" wrapText="1"/>
    </xf>
    <xf numFmtId="171" fontId="0" fillId="0" borderId="5" xfId="0" applyNumberFormat="1" applyBorder="1" applyAlignment="1">
      <alignment horizontal="right" vertical="center"/>
    </xf>
    <xf numFmtId="3" fontId="0" fillId="0" borderId="5" xfId="0" applyNumberFormat="1" applyBorder="1" applyAlignment="1">
      <alignment horizontal="right" vertical="center"/>
    </xf>
    <xf numFmtId="169" fontId="0" fillId="0" borderId="5" xfId="2" applyNumberFormat="1" applyFont="1" applyBorder="1" applyAlignment="1">
      <alignment vertical="center"/>
    </xf>
    <xf numFmtId="0" fontId="0" fillId="0" borderId="0" xfId="0" applyAlignment="1">
      <alignment horizontal="left" vertical="center"/>
    </xf>
    <xf numFmtId="0" fontId="28" fillId="7" borderId="5" xfId="0" applyFont="1" applyFill="1" applyBorder="1" applyAlignment="1">
      <alignment horizontal="right" vertical="center" wrapText="1"/>
    </xf>
    <xf numFmtId="3" fontId="2" fillId="0" borderId="5" xfId="0" applyNumberFormat="1" applyFont="1" applyBorder="1" applyAlignment="1">
      <alignment horizontal="right" vertical="center"/>
    </xf>
    <xf numFmtId="0" fontId="27" fillId="0" borderId="0" xfId="3" applyAlignment="1"/>
    <xf numFmtId="0" fontId="7" fillId="2" borderId="13" xfId="0" applyFont="1" applyFill="1" applyBorder="1" applyAlignment="1">
      <alignment horizontal="center" vertical="center" wrapText="1"/>
    </xf>
    <xf numFmtId="0" fontId="14" fillId="0" borderId="0" xfId="0" applyFont="1" applyAlignment="1">
      <alignment horizontal="left" vertical="top" wrapText="1"/>
    </xf>
    <xf numFmtId="0" fontId="11" fillId="0" borderId="0" xfId="0" applyFont="1" applyFill="1" applyBorder="1" applyAlignment="1">
      <alignment horizontal="left" vertical="top" wrapText="1"/>
    </xf>
    <xf numFmtId="0" fontId="0" fillId="0" borderId="0" xfId="0"/>
    <xf numFmtId="0" fontId="0" fillId="0" borderId="0" xfId="0" applyAlignment="1"/>
    <xf numFmtId="3" fontId="0" fillId="0" borderId="0" xfId="0" applyNumberFormat="1" applyFill="1" applyBorder="1" applyAlignment="1">
      <alignment horizontal="center" vertical="center"/>
    </xf>
    <xf numFmtId="166" fontId="31" fillId="0" borderId="5" xfId="0" applyNumberFormat="1" applyFont="1" applyBorder="1" applyAlignment="1">
      <alignment horizontal="center"/>
    </xf>
    <xf numFmtId="166" fontId="29" fillId="2" borderId="5" xfId="0" applyNumberFormat="1" applyFont="1" applyFill="1" applyBorder="1" applyAlignment="1">
      <alignment horizontal="center" vertical="center" wrapText="1"/>
    </xf>
    <xf numFmtId="0" fontId="0" fillId="0" borderId="0" xfId="0" applyAlignment="1">
      <alignment vertical="center" wrapText="1"/>
    </xf>
    <xf numFmtId="0" fontId="32" fillId="0" borderId="0" xfId="0" applyFont="1" applyAlignment="1"/>
    <xf numFmtId="0" fontId="32" fillId="0" borderId="0" xfId="0" applyFont="1"/>
    <xf numFmtId="0" fontId="32" fillId="0" borderId="0" xfId="0" applyFont="1" applyFill="1"/>
    <xf numFmtId="0" fontId="0" fillId="3" borderId="0" xfId="0" applyFill="1" applyBorder="1" applyAlignment="1">
      <alignment horizontal="left" vertical="center" wrapText="1"/>
    </xf>
    <xf numFmtId="0" fontId="17" fillId="4" borderId="10" xfId="0" applyFont="1" applyFill="1" applyBorder="1" applyAlignment="1">
      <alignment vertical="center" wrapText="1"/>
    </xf>
    <xf numFmtId="0" fontId="17" fillId="4" borderId="1" xfId="0" applyFont="1" applyFill="1" applyBorder="1" applyAlignment="1">
      <alignment vertical="center" wrapText="1"/>
    </xf>
    <xf numFmtId="0" fontId="17" fillId="4" borderId="3" xfId="0" applyFont="1" applyFill="1" applyBorder="1" applyAlignment="1">
      <alignment vertical="center" wrapText="1"/>
    </xf>
    <xf numFmtId="0" fontId="17" fillId="4" borderId="0" xfId="0" applyFont="1" applyFill="1" applyBorder="1" applyAlignment="1">
      <alignment vertical="center" wrapText="1"/>
    </xf>
    <xf numFmtId="0" fontId="17" fillId="4" borderId="5" xfId="0" applyFont="1" applyFill="1" applyBorder="1" applyAlignment="1">
      <alignment vertical="center" wrapText="1"/>
    </xf>
    <xf numFmtId="3" fontId="2" fillId="0" borderId="5" xfId="0" applyNumberFormat="1" applyFont="1" applyBorder="1" applyAlignment="1">
      <alignment horizontal="right" vertical="center" wrapText="1"/>
    </xf>
    <xf numFmtId="0" fontId="11" fillId="0" borderId="0" xfId="0" applyFont="1" applyFill="1" applyBorder="1" applyAlignment="1">
      <alignment vertical="top" wrapText="1"/>
    </xf>
    <xf numFmtId="0" fontId="0" fillId="5" borderId="0" xfId="0" applyFill="1"/>
    <xf numFmtId="169" fontId="0" fillId="5" borderId="0" xfId="2" applyNumberFormat="1" applyFont="1" applyFill="1"/>
    <xf numFmtId="170" fontId="0" fillId="5" borderId="0" xfId="1" applyNumberFormat="1" applyFont="1" applyFill="1"/>
    <xf numFmtId="168" fontId="0" fillId="5" borderId="0" xfId="1" applyNumberFormat="1" applyFont="1" applyFill="1"/>
    <xf numFmtId="0" fontId="0" fillId="5" borderId="0" xfId="0" applyNumberFormat="1" applyFill="1"/>
    <xf numFmtId="165" fontId="0" fillId="0" borderId="5" xfId="0" applyNumberFormat="1" applyFill="1" applyBorder="1" applyAlignment="1">
      <alignment horizontal="center"/>
    </xf>
    <xf numFmtId="165" fontId="11" fillId="0" borderId="5" xfId="0" applyNumberFormat="1" applyFont="1" applyFill="1" applyBorder="1" applyAlignment="1">
      <alignment horizontal="center"/>
    </xf>
    <xf numFmtId="166" fontId="0" fillId="0" borderId="0" xfId="0" applyNumberFormat="1"/>
    <xf numFmtId="0" fontId="0" fillId="0" borderId="0" xfId="0" applyAlignment="1">
      <alignment wrapText="1"/>
    </xf>
    <xf numFmtId="165" fontId="0" fillId="0" borderId="0" xfId="0" applyNumberFormat="1"/>
    <xf numFmtId="0" fontId="34" fillId="0" borderId="0" xfId="0" applyFont="1" applyAlignment="1">
      <alignment vertical="center"/>
    </xf>
    <xf numFmtId="3" fontId="0" fillId="3" borderId="0" xfId="0" applyNumberFormat="1" applyFill="1" applyBorder="1"/>
    <xf numFmtId="0" fontId="27" fillId="0" borderId="0" xfId="3" applyAlignment="1"/>
    <xf numFmtId="0" fontId="4" fillId="7" borderId="63" xfId="0" applyFont="1" applyFill="1" applyBorder="1" applyAlignment="1">
      <alignment horizontal="center" vertical="center"/>
    </xf>
    <xf numFmtId="0" fontId="4" fillId="7" borderId="64" xfId="0" applyFont="1" applyFill="1" applyBorder="1" applyAlignment="1">
      <alignment horizontal="center" vertical="center"/>
    </xf>
    <xf numFmtId="0" fontId="4" fillId="7" borderId="65" xfId="0" applyFont="1" applyFill="1" applyBorder="1" applyAlignment="1">
      <alignment horizontal="center" vertical="center"/>
    </xf>
    <xf numFmtId="0" fontId="4" fillId="7" borderId="63" xfId="0" applyFont="1" applyFill="1" applyBorder="1" applyAlignment="1">
      <alignment horizontal="center" vertical="center" wrapText="1"/>
    </xf>
    <xf numFmtId="0" fontId="4" fillId="7" borderId="64" xfId="0" applyFont="1" applyFill="1" applyBorder="1" applyAlignment="1">
      <alignment horizontal="center" vertical="center" wrapText="1"/>
    </xf>
    <xf numFmtId="0" fontId="4" fillId="7" borderId="65" xfId="0" applyFont="1" applyFill="1" applyBorder="1" applyAlignment="1">
      <alignment horizontal="center" vertical="center" wrapText="1"/>
    </xf>
    <xf numFmtId="0" fontId="0" fillId="3" borderId="0" xfId="0" applyFill="1" applyBorder="1" applyAlignment="1">
      <alignment horizontal="left"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7" fillId="2" borderId="5" xfId="0" applyFont="1" applyFill="1" applyBorder="1" applyAlignment="1">
      <alignment horizontal="center" vertical="center" wrapText="1"/>
    </xf>
    <xf numFmtId="165" fontId="4" fillId="2" borderId="5"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14" fillId="0" borderId="0" xfId="0" applyFont="1" applyAlignment="1">
      <alignment horizontal="left" vertical="top"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2" fillId="0" borderId="0" xfId="0" applyFont="1" applyAlignment="1">
      <alignment horizontal="left" vertical="top" wrapText="1"/>
    </xf>
    <xf numFmtId="0" fontId="11" fillId="0" borderId="0" xfId="0" applyFont="1" applyFill="1" applyBorder="1" applyAlignment="1">
      <alignment horizontal="left" vertical="top"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7" xfId="0" applyFont="1" applyFill="1" applyBorder="1" applyAlignment="1">
      <alignment horizontal="center" vertical="center"/>
    </xf>
    <xf numFmtId="0" fontId="5" fillId="4" borderId="19"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7" xfId="0" applyFont="1" applyFill="1" applyBorder="1" applyAlignment="1">
      <alignment horizontal="center" vertical="center"/>
    </xf>
    <xf numFmtId="0" fontId="11" fillId="0" borderId="46" xfId="0" applyFont="1" applyBorder="1" applyAlignment="1">
      <alignment horizontal="left" vertical="top" wrapText="1"/>
    </xf>
    <xf numFmtId="0" fontId="11" fillId="0" borderId="0" xfId="0" applyFont="1" applyBorder="1" applyAlignment="1">
      <alignment horizontal="left" vertical="top" wrapText="1"/>
    </xf>
    <xf numFmtId="0" fontId="11" fillId="0" borderId="47" xfId="0" applyFont="1" applyBorder="1" applyAlignment="1">
      <alignment horizontal="left" vertical="top" wrapText="1"/>
    </xf>
    <xf numFmtId="0" fontId="5" fillId="4" borderId="5"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34" xfId="0" applyFont="1" applyFill="1" applyBorder="1" applyAlignment="1">
      <alignment horizontal="center"/>
    </xf>
    <xf numFmtId="0" fontId="5" fillId="4" borderId="39" xfId="0" applyFont="1" applyFill="1" applyBorder="1" applyAlignment="1">
      <alignment horizontal="center"/>
    </xf>
    <xf numFmtId="0" fontId="14" fillId="0" borderId="0" xfId="0" applyFont="1" applyFill="1" applyAlignment="1">
      <alignment horizontal="left" vertical="top" wrapText="1"/>
    </xf>
    <xf numFmtId="0" fontId="11" fillId="0" borderId="4" xfId="0" applyFont="1" applyFill="1" applyBorder="1" applyAlignment="1">
      <alignment horizontal="left" vertical="top" wrapText="1"/>
    </xf>
    <xf numFmtId="0" fontId="16" fillId="2" borderId="5"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2" xfId="0" applyFont="1" applyFill="1" applyBorder="1" applyAlignment="1">
      <alignment horizontal="center" vertical="center"/>
    </xf>
    <xf numFmtId="0" fontId="10" fillId="0" borderId="0" xfId="0" applyFont="1" applyAlignment="1">
      <alignment horizontal="left" vertical="center" wrapText="1"/>
    </xf>
    <xf numFmtId="0" fontId="13" fillId="2" borderId="40"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44" xfId="0" applyFont="1" applyFill="1" applyBorder="1" applyAlignment="1">
      <alignment horizontal="center" vertical="center" wrapText="1"/>
    </xf>
  </cellXfs>
  <cellStyles count="4">
    <cellStyle name="Lien hypertexte" xfId="3" builtinId="8"/>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466725</xdr:colOff>
      <xdr:row>1</xdr:row>
      <xdr:rowOff>66675</xdr:rowOff>
    </xdr:from>
    <xdr:ext cx="10382250" cy="31995297"/>
    <xdr:sp macro="" textlink="">
      <xdr:nvSpPr>
        <xdr:cNvPr id="7" name="ZoneTexte 6"/>
        <xdr:cNvSpPr txBox="1"/>
      </xdr:nvSpPr>
      <xdr:spPr>
        <a:xfrm>
          <a:off x="466725" y="249555"/>
          <a:ext cx="10382250" cy="319952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lnSpc>
              <a:spcPct val="107000"/>
            </a:lnSpc>
            <a:spcAft>
              <a:spcPts val="800"/>
            </a:spcAft>
          </a:pPr>
          <a:r>
            <a:rPr lang="fr-FR" sz="1200" b="1">
              <a:effectLst/>
              <a:latin typeface="Calibri" panose="020F0502020204030204" pitchFamily="34" charset="0"/>
              <a:ea typeface="Calibri" panose="020F0502020204030204" pitchFamily="34" charset="0"/>
              <a:cs typeface="Times New Roman" panose="02020603050405020304" pitchFamily="18" charset="0"/>
            </a:rPr>
            <a:t>Orientation à l’entrée dans l'enseignement supérieur : les vœux dans Parcoursup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107000"/>
            </a:lnSpc>
            <a:spcAft>
              <a:spcPts val="800"/>
            </a:spcAft>
          </a:pPr>
          <a:r>
            <a:rPr lang="fr-FR" sz="1200" b="1">
              <a:effectLst/>
              <a:latin typeface="Calibri" panose="020F0502020204030204" pitchFamily="34" charset="0"/>
              <a:ea typeface="Calibri" panose="020F0502020204030204" pitchFamily="34" charset="0"/>
              <a:cs typeface="Times New Roman" panose="02020603050405020304" pitchFamily="18" charset="0"/>
            </a:rPr>
            <a:t>Rentrée 2021</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a:t>
          </a:r>
        </a:p>
        <a:p>
          <a:pPr algn="just">
            <a:lnSpc>
              <a:spcPct val="107000"/>
            </a:lnSpc>
            <a:spcAft>
              <a:spcPts val="800"/>
            </a:spcAft>
          </a:pPr>
          <a:r>
            <a:rPr lang="fr-FR" sz="1200" b="1" u="sng">
              <a:effectLst/>
              <a:latin typeface="Calibri" panose="020F0502020204030204" pitchFamily="34" charset="0"/>
              <a:ea typeface="Calibri" panose="020F0502020204030204" pitchFamily="34" charset="0"/>
              <a:cs typeface="Times New Roman" panose="02020603050405020304" pitchFamily="18" charset="0"/>
            </a:rPr>
            <a:t>Définitions utilisées dans la Note Flash</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Candidat</a:t>
          </a:r>
          <a:r>
            <a:rPr lang="fr-FR" sz="1100" b="1">
              <a:effectLst/>
              <a:latin typeface="Calibri" panose="020F0502020204030204" pitchFamily="34" charset="0"/>
              <a:ea typeface="Calibri" panose="020F0502020204030204" pitchFamily="34" charset="0"/>
              <a:cs typeface="Times New Roman" panose="02020603050405020304" pitchFamily="18" charset="0"/>
            </a:rPr>
            <a:t> :</a:t>
          </a:r>
          <a:r>
            <a:rPr lang="fr-FR" sz="1100">
              <a:effectLst/>
              <a:latin typeface="Calibri" panose="020F0502020204030204" pitchFamily="34" charset="0"/>
              <a:ea typeface="Calibri" panose="020F0502020204030204" pitchFamily="34" charset="0"/>
              <a:cs typeface="Times New Roman" panose="02020603050405020304" pitchFamily="18" charset="0"/>
            </a:rPr>
            <a:t> Elève en classe de terminale, qui s’est inscrit sur Parcoursup pour participer à la procédure nationale de préinscription dans l’enseignement supérieur et qui a formulé au moins un vœu en phase principale, que ce vœu soit confirmé ou non </a:t>
          </a: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Candidat effectif</a:t>
          </a:r>
          <a:r>
            <a:rPr lang="fr-FR" sz="1100" b="1">
              <a:effectLst/>
              <a:latin typeface="Calibri" panose="020F0502020204030204" pitchFamily="34" charset="0"/>
              <a:ea typeface="Calibri" panose="020F0502020204030204" pitchFamily="34" charset="0"/>
              <a:cs typeface="Times New Roman" panose="02020603050405020304" pitchFamily="18" charset="0"/>
            </a:rPr>
            <a:t> :</a:t>
          </a:r>
          <a:r>
            <a:rPr lang="fr-FR" sz="1100">
              <a:effectLst/>
              <a:latin typeface="Calibri" panose="020F0502020204030204" pitchFamily="34" charset="0"/>
              <a:ea typeface="Calibri" panose="020F0502020204030204" pitchFamily="34" charset="0"/>
              <a:cs typeface="Times New Roman" panose="02020603050405020304" pitchFamily="18" charset="0"/>
            </a:rPr>
            <a:t> Candidat ayant confirmé au moins un de ses vœux en phase principale</a:t>
          </a: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Vœu</a:t>
          </a:r>
          <a:r>
            <a:rPr lang="fr-FR" sz="1100" b="1">
              <a:effectLst/>
              <a:latin typeface="Calibri" panose="020F0502020204030204" pitchFamily="34" charset="0"/>
              <a:ea typeface="Calibri" panose="020F0502020204030204" pitchFamily="34" charset="0"/>
              <a:cs typeface="Times New Roman" panose="02020603050405020304" pitchFamily="18" charset="0"/>
            </a:rPr>
            <a:t> :</a:t>
          </a:r>
          <a:r>
            <a:rPr lang="fr-FR" sz="1100">
              <a:effectLst/>
              <a:latin typeface="Calibri" panose="020F0502020204030204" pitchFamily="34" charset="0"/>
              <a:ea typeface="Calibri" panose="020F0502020204030204" pitchFamily="34" charset="0"/>
              <a:cs typeface="Times New Roman" panose="02020603050405020304" pitchFamily="18" charset="0"/>
            </a:rPr>
            <a:t> Vœu ou sous-vœu en fonction de la formation sous statut étudiant choisie, selon la règle suivante :</a:t>
          </a:r>
        </a:p>
        <a:p>
          <a:pPr marL="449580"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Pour les licences et les LAS, un vœu correspond à l’intitulé de la licence dans un établissement d’enseignement supérieur ;</a:t>
          </a:r>
        </a:p>
        <a:p>
          <a:pPr marL="449580"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Pour les PASS, un vœu correspond à une option dans un établissement d’enseignement supérieur ;</a:t>
          </a:r>
        </a:p>
        <a:p>
          <a:pPr marL="449580"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Pour les BTS, BUT, CPGE et DCG un vœu correspond au choix d’établissement d’enseignement supérieur pour une spécialité/voie donnée ; </a:t>
          </a:r>
        </a:p>
        <a:p>
          <a:pPr marL="449580"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Pour les diplômes d’Etat (D.E) du domaine sanitaire et social, un vœu correspond à un établissement d’enseignement supérieur</a:t>
          </a:r>
          <a:r>
            <a:rPr lang="fr-FR" sz="1100" b="1">
              <a:effectLst/>
              <a:latin typeface="Calibri" panose="020F0502020204030204" pitchFamily="34" charset="0"/>
              <a:ea typeface="Calibri" panose="020F0502020204030204" pitchFamily="34" charset="0"/>
              <a:cs typeface="Times New Roman" panose="02020603050405020304" pitchFamily="18" charset="0"/>
            </a:rPr>
            <a:t> coché </a:t>
          </a:r>
          <a:r>
            <a:rPr lang="fr-FR" sz="1100">
              <a:effectLst/>
              <a:latin typeface="Calibri" panose="020F0502020204030204" pitchFamily="34" charset="0"/>
              <a:ea typeface="Calibri" panose="020F0502020204030204" pitchFamily="34" charset="0"/>
              <a:cs typeface="Times New Roman" panose="02020603050405020304" pitchFamily="18" charset="0"/>
            </a:rPr>
            <a:t>par le candidat ;</a:t>
          </a:r>
        </a:p>
        <a:p>
          <a:pPr marL="449580"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Pour les concours des écoles d’art, DN MADE et Bachelors, un vœu correspond à un établissement d’enseignement supérieur</a:t>
          </a:r>
          <a:r>
            <a:rPr lang="fr-FR" sz="1100" b="1">
              <a:effectLst/>
              <a:latin typeface="Calibri" panose="020F0502020204030204" pitchFamily="34" charset="0"/>
              <a:ea typeface="Calibri" panose="020F0502020204030204" pitchFamily="34" charset="0"/>
              <a:cs typeface="Times New Roman" panose="02020603050405020304" pitchFamily="18" charset="0"/>
            </a:rPr>
            <a:t> coché</a:t>
          </a:r>
          <a:r>
            <a:rPr lang="fr-FR" sz="1100">
              <a:effectLst/>
              <a:latin typeface="Calibri" panose="020F0502020204030204" pitchFamily="34" charset="0"/>
              <a:ea typeface="Calibri" panose="020F0502020204030204" pitchFamily="34" charset="0"/>
              <a:cs typeface="Times New Roman" panose="02020603050405020304" pitchFamily="18" charset="0"/>
            </a:rPr>
            <a:t> par le candidat</a:t>
          </a:r>
        </a:p>
        <a:p>
          <a:pPr marL="449580"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Pour les formations sur concours commun d’écoles d’ingénieurs, de commerce et de management, un vœu correspond à un établissement d’enseignement supérieur </a:t>
          </a:r>
          <a:r>
            <a:rPr lang="fr-FR" sz="1100" b="1">
              <a:effectLst/>
              <a:latin typeface="Calibri" panose="020F0502020204030204" pitchFamily="34" charset="0"/>
              <a:ea typeface="Calibri" panose="020F0502020204030204" pitchFamily="34" charset="0"/>
              <a:cs typeface="Times New Roman" panose="02020603050405020304" pitchFamily="18" charset="0"/>
            </a:rPr>
            <a:t>coché </a:t>
          </a:r>
          <a:r>
            <a:rPr lang="fr-FR" sz="1100">
              <a:effectLst/>
              <a:latin typeface="Calibri" panose="020F0502020204030204" pitchFamily="34" charset="0"/>
              <a:ea typeface="Calibri" panose="020F0502020204030204" pitchFamily="34" charset="0"/>
              <a:cs typeface="Times New Roman" panose="02020603050405020304" pitchFamily="18" charset="0"/>
            </a:rPr>
            <a:t>dans un concours commun par le candidat. </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Dans Parcoursup, un candidat peut faire 10 vœux maximum dans sa liste de vœux et jusqu’à 20 sous-vœux (limités à 10 par spécialité/voie), sans hiérarchisation de ses choix. Des exceptions sont définies par voie règlementaire pour certaines formations spécifiques.</a:t>
          </a:r>
        </a:p>
        <a:p>
          <a:pPr algn="just">
            <a:lnSpc>
              <a:spcPct val="107000"/>
            </a:lnSpc>
            <a:spcAft>
              <a:spcPts val="800"/>
            </a:spcAft>
          </a:pPr>
          <a:r>
            <a:rPr lang="fr-FR" sz="1100" b="1">
              <a:effectLst/>
              <a:latin typeface="Calibri" panose="020F0502020204030204" pitchFamily="34" charset="0"/>
              <a:ea typeface="Calibri" panose="020F0502020204030204" pitchFamily="34" charset="0"/>
              <a:cs typeface="Times New Roman" panose="02020603050405020304" pitchFamily="18" charset="0"/>
            </a:rPr>
            <a:t>Dans cette étude, le terme </a:t>
          </a:r>
          <a:r>
            <a:rPr lang="fr-FR" sz="1100" b="1" u="sng">
              <a:effectLst/>
              <a:latin typeface="Calibri" panose="020F0502020204030204" pitchFamily="34" charset="0"/>
              <a:ea typeface="Calibri" panose="020F0502020204030204" pitchFamily="34" charset="0"/>
              <a:cs typeface="Times New Roman" panose="02020603050405020304" pitchFamily="18" charset="0"/>
            </a:rPr>
            <a:t>vœu</a:t>
          </a:r>
          <a:r>
            <a:rPr lang="fr-FR" sz="1100" b="1">
              <a:effectLst/>
              <a:latin typeface="Calibri" panose="020F0502020204030204" pitchFamily="34" charset="0"/>
              <a:ea typeface="Calibri" panose="020F0502020204030204" pitchFamily="34" charset="0"/>
              <a:cs typeface="Times New Roman" panose="02020603050405020304" pitchFamily="18" charset="0"/>
            </a:rPr>
            <a:t> correspond à un vœu ou à un sous-vœu dans Parcoursup en fonction de la formation choisie. On considère ici que cela correspond à l’ensemble des vœux du candidat. Le total des vœux de la NF pour un candidat peut donc être supérieur à 10.</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Catégorie « Autres formations »</a:t>
          </a:r>
          <a:r>
            <a:rPr lang="fr-FR" sz="1100">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 </a:t>
          </a:r>
          <a:r>
            <a:rPr lang="fr-FR" sz="1100">
              <a:effectLst/>
              <a:latin typeface="Calibri" panose="020F0502020204030204" pitchFamily="34" charset="0"/>
              <a:ea typeface="Calibri" panose="020F0502020204030204" pitchFamily="34" charset="0"/>
              <a:cs typeface="Times New Roman" panose="02020603050405020304" pitchFamily="18" charset="0"/>
            </a:rPr>
            <a:t>: Cette catégorie regroupe toutes les formations qui ne sont pas des Licences, LAS, PASS, BTS, BUT, CPGE, DE sanitaire et social, Ecoles d’ingénieurs, de commerce et de management. Elles sont détaillées en Annexe 8.</a:t>
          </a:r>
        </a:p>
        <a:p>
          <a:pPr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Exemple des DE sanitaire et social (extrait de l’annexe 8), où le DE Infirmier représente 93 % des vœux des DE sanitaire et social :</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a:t>
          </a:r>
        </a:p>
        <a:p>
          <a:pPr algn="just">
            <a:lnSpc>
              <a:spcPct val="107000"/>
            </a:lnSpc>
            <a:spcAft>
              <a:spcPts val="800"/>
            </a:spcAft>
          </a:pPr>
          <a:r>
            <a:rPr lang="fr-FR" sz="1200" b="1"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endParaRPr lang="fr-FR" sz="1200" b="1" u="sng">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endParaRPr lang="fr-FR" sz="1200" b="1" u="sng">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endParaRPr lang="fr-FR" sz="1200" b="1" u="sng">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endParaRPr lang="fr-FR" sz="1200" b="1" u="sng">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endParaRPr lang="fr-FR" sz="1200" b="1" u="sng">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endParaRPr lang="fr-FR" sz="1200" b="1" u="sng">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200" b="1" u="sng">
              <a:effectLst/>
              <a:latin typeface="Calibri" panose="020F0502020204030204" pitchFamily="34" charset="0"/>
              <a:ea typeface="Calibri" panose="020F0502020204030204" pitchFamily="34" charset="0"/>
              <a:cs typeface="Times New Roman" panose="02020603050405020304" pitchFamily="18" charset="0"/>
            </a:rPr>
            <a:t>Champ de la Note Flash</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Champ candidats </a:t>
          </a:r>
          <a:r>
            <a:rPr lang="fr-FR" sz="1100" b="1">
              <a:effectLst/>
              <a:latin typeface="Calibri" panose="020F0502020204030204" pitchFamily="34" charset="0"/>
              <a:ea typeface="Calibri" panose="020F0502020204030204" pitchFamily="34" charset="0"/>
              <a:cs typeface="Times New Roman" panose="02020603050405020304" pitchFamily="18" charset="0"/>
            </a:rPr>
            <a:t>:</a:t>
          </a:r>
          <a:r>
            <a:rPr lang="fr-FR" sz="1100">
              <a:effectLst/>
              <a:latin typeface="Calibri" panose="020F0502020204030204" pitchFamily="34" charset="0"/>
              <a:ea typeface="Calibri" panose="020F0502020204030204" pitchFamily="34" charset="0"/>
              <a:cs typeface="Times New Roman" panose="02020603050405020304" pitchFamily="18" charset="0"/>
            </a:rPr>
            <a:t> Ensemble des candidats effectifs (voir définition ci-dessus) de terminale scolarisés en France (y.c. CNED et outre-mer) (hors candidats des lycées AEFE et lycée Franco-Allemand de l’académie de Versailles)</a:t>
          </a: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Champ Vœux : </a:t>
          </a:r>
          <a:r>
            <a:rPr lang="fr-FR" sz="1100">
              <a:effectLst/>
              <a:latin typeface="Calibri" panose="020F0502020204030204" pitchFamily="34" charset="0"/>
              <a:ea typeface="Calibri" panose="020F0502020204030204" pitchFamily="34" charset="0"/>
              <a:cs typeface="Times New Roman" panose="02020603050405020304" pitchFamily="18" charset="0"/>
            </a:rPr>
            <a:t>Ensemble des vœux confirmés (voir définition ci-dessus) lors de la phase principale (20 janvier 2021 – 8 avril 2021), pour des formations sous statut étudiant, donc hors vœux confirmés pour des formations dispensées en apprentissage</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a:t>
          </a:r>
        </a:p>
        <a:p>
          <a:pPr algn="just">
            <a:lnSpc>
              <a:spcPct val="107000"/>
            </a:lnSpc>
            <a:spcAft>
              <a:spcPts val="800"/>
            </a:spcAft>
          </a:pPr>
          <a:r>
            <a:rPr lang="fr-FR" sz="1200" b="1" u="sng">
              <a:effectLst/>
              <a:latin typeface="Calibri" panose="020F0502020204030204" pitchFamily="34" charset="0"/>
              <a:ea typeface="Calibri" panose="020F0502020204030204" pitchFamily="34" charset="0"/>
              <a:cs typeface="Times New Roman" panose="02020603050405020304" pitchFamily="18" charset="0"/>
            </a:rPr>
            <a:t>Prise en compte des évolutions de la plate-forme et des réformes de l’enseignement supérieur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Calcul du nombre moyen de vœux (Tableau 1)</a:t>
          </a:r>
          <a:r>
            <a:rPr lang="fr-FR" sz="1100" b="1" i="1">
              <a:effectLst/>
              <a:latin typeface="Calibri" panose="020F050202020403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La notion de vœux est délicate à utiliser selon les années, car les règles régissant le fait de cocher un établissement d’enseignement supérieur ont été modifiées au cours du temps pour tenir compte des comportements des candidats et de la diversification des formations intégrées sur Parcoursup. A partir de 2019, pour les formations à recrutement sur concours commun, les établissements ne sont plus pré-cochées a priori, alors que tel était le cas en 2018. Année pour laquelle les vœux n’étaient pas comptabilisés de la même manière pour les formations sur concours commun et pour les autres formations. En 2020, un nombre maximum de cinq vœux pour chaque filière de formation a été introduit pour les formations préparant au diplôme d'Etat d'infirmier, d'audioprothésiste, d'ergothérapeute, de manipulateur d'électroradiologie médicale, de psychomotricien, de pédicure-podologue, de technicien de laboratoire médical ainsi qu'aux certificats de capacité d'orthoptiste et d'orthophoniste.</a:t>
          </a:r>
        </a:p>
        <a:p>
          <a:pPr marL="28575"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Pour la session 2021, le nombre moyen de vœux retenu correspond au nombre moyen de candidatures affichés l’année dernière (</a:t>
          </a:r>
          <a:r>
            <a:rPr lang="fr-FR"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NF n°6 du 23 avril 2020</a:t>
          </a:r>
          <a:r>
            <a:rPr lang="fr-FR" sz="1100">
              <a:effectLst/>
              <a:latin typeface="Calibri" panose="020F0502020204030204" pitchFamily="34" charset="0"/>
              <a:ea typeface="Calibri" panose="020F0502020204030204" pitchFamily="34" charset="0"/>
              <a:cs typeface="Times New Roman" panose="02020603050405020304" pitchFamily="18" charset="0"/>
            </a:rPr>
            <a:t>). Par souci de comparaison, les deux modes de calcul sont affichés dans le tableau 1 des annexes. De même, le graphique 1 présentant les listes de candidatures a été recalculé avec cette nouvelle notion de vœux pour 2020.</a:t>
          </a:r>
        </a:p>
        <a:p>
          <a:pPr algn="just">
            <a:lnSpc>
              <a:spcPct val="107000"/>
            </a:lnSpc>
            <a:spcAft>
              <a:spcPts val="0"/>
            </a:spcAft>
          </a:pPr>
          <a:r>
            <a:rPr lang="fr-FR" sz="1100" b="1" i="1">
              <a:effectLst/>
              <a:latin typeface="Calibri" panose="020F050202020403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Réforme de l'accès aux études de santé (Rentrée 2020)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La PACES (première année commune aux études de santé) a disparu à la rentrée universitaire 2020. De nouvelles voies d’accès à ces études ont été mises en place :</a:t>
          </a:r>
        </a:p>
        <a:p>
          <a:pPr algn="just">
            <a:lnSpc>
              <a:spcPct val="107000"/>
            </a:lnSpc>
            <a:spcAft>
              <a:spcPts val="800"/>
            </a:spcAft>
          </a:pPr>
          <a:r>
            <a:rPr lang="fr-FR" sz="1100" b="1">
              <a:effectLst/>
              <a:latin typeface="Calibri" panose="020F0502020204030204" pitchFamily="34" charset="0"/>
              <a:ea typeface="Calibri" panose="020F0502020204030204" pitchFamily="34" charset="0"/>
              <a:cs typeface="Times New Roman" panose="02020603050405020304" pitchFamily="18" charset="0"/>
            </a:rPr>
            <a:t>- Les Licences avec un "accès santé" = LAS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Il s'agit de licences "classiques" avec une option "accès santé" à suivre en complément des matières fondamentales. Les LAS sont composées des enseignements de discipline choisie (Droit, Biologie, Maths, Lettres…), des enseignements liés à l’option « santé » qui apportent les compétences nécessaires à la poursuite d'études en santé (enseignements en sciences fondamentales et en sciences humaines et sociales relevant du domaine de la santé), des cours d’anglais, des modules pour découvrir les métiers de la santé, et une préparation aux épreuves permettant de candidater en santé. </a:t>
          </a:r>
        </a:p>
        <a:p>
          <a:pPr algn="just">
            <a:lnSpc>
              <a:spcPct val="107000"/>
            </a:lnSpc>
            <a:spcAft>
              <a:spcPts val="800"/>
            </a:spcAft>
          </a:pPr>
          <a:r>
            <a:rPr lang="fr-FR" sz="1100" b="1">
              <a:effectLst/>
              <a:latin typeface="Calibri" panose="020F0502020204030204" pitchFamily="34" charset="0"/>
              <a:ea typeface="Calibri" panose="020F0502020204030204" pitchFamily="34" charset="0"/>
              <a:cs typeface="Times New Roman" panose="02020603050405020304" pitchFamily="18" charset="0"/>
            </a:rPr>
            <a:t>- Les Parcours spécifiques avec un accès santé = PASS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Il s'agit d'une année de formation universitaire spécifique comprenant des enseignements « santé », des enseignements disciplinaires hors « santé » (Droit, Biologie, Maths, Lettres etc.), des cours d’anglais, des modules pour découvrir les métiers de la santé, et une préparation aux épreuves permettant de candidater aux études de santé. Les PASS ne sont proposés que dans les universités disposant d'une faculté de santé.</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En cas de réussite aux examens d’entrée aux études de santé, l’étudiant peut poursuivre dans une des 5 filières de santé (maïeutique, médecine, odontologie, pharmacie ou kinésithérapie). S’il n’est pas admis en étude de santé et valide sa 1</a:t>
          </a:r>
          <a:r>
            <a:rPr lang="fr-FR" sz="1100" baseline="30000">
              <a:effectLst/>
              <a:latin typeface="Calibri" panose="020F0502020204030204" pitchFamily="34" charset="0"/>
              <a:ea typeface="Calibri" panose="020F0502020204030204" pitchFamily="34" charset="0"/>
              <a:cs typeface="Times New Roman" panose="02020603050405020304" pitchFamily="18" charset="0"/>
            </a:rPr>
            <a:t>ère </a:t>
          </a:r>
          <a:r>
            <a:rPr lang="fr-FR" sz="1100">
              <a:effectLst/>
              <a:latin typeface="Calibri" panose="020F0502020204030204" pitchFamily="34" charset="0"/>
              <a:ea typeface="Calibri" panose="020F0502020204030204" pitchFamily="34" charset="0"/>
              <a:cs typeface="Times New Roman" panose="02020603050405020304" pitchFamily="18" charset="0"/>
            </a:rPr>
            <a:t>année de licence, il peut poursuivre ses études en deuxième année de Licence selon les enseignements disciplinaires choisis. Il pourra présenter une seconde fois les épreuves d’accès aux études de santé. En cas d’échec et d’absence de validation de la première année de licence, une réorientation, en première année est possible.</a:t>
          </a:r>
        </a:p>
        <a:p>
          <a:pPr>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Pour plus de précision : </a:t>
          </a:r>
          <a:r>
            <a:rPr lang="fr-FR"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https://www.enseignementsup-recherche.gouv.fr/pid25335/etudes-de-sante.html</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a:t>
          </a: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Création des BUT (Rentrée 2021)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Les Diplômes Universitaires de Technologie (DUT) ont été remplacés par les Bachelors Universitaires de Technologie (BUT) à la rentrée 2021. Les BUT, formation bac+3, sont déclinés en 24 mentions correspondant au 24 spécialités de DUT. Les options de DUT sont devenues les parcours des BUT. Sur Parcoursup, cette évolution n’induit de changement dans la façon de formuler les vœux en BUT que pour 3 des 24 spécialités (carrières sociales, génie biologique et information-communication) : le choix du parcours est considéré comme un vœu et non un sous-vœu. C’est-à-dire que pour la même mention, choisir 2 parcours dans le même établissement comptera pour 2 vœux (sur 10) et 2 sous vœux (Sur 20). L’année dernière, la spécialité de DUT choisie comptait pour un vœu et l’établissement pour un sous-vœu. </a:t>
          </a:r>
        </a:p>
        <a:p>
          <a:pPr>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Pour plus de précision : </a:t>
          </a:r>
          <a:r>
            <a:rPr lang="fr-FR"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http://www.terminales2020-2021.fr/Choisir-mes-etudes/Apres-le-bac/Organisation-des-etudes-superieures/Les-BUT-bachelors-universitaires-de-technologie</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fr-FR" sz="1100" b="1" u="sng">
              <a:effectLst/>
              <a:latin typeface="Calibri" panose="020F0502020204030204" pitchFamily="34" charset="0"/>
              <a:ea typeface="Calibri" panose="020F0502020204030204" pitchFamily="34" charset="0"/>
              <a:cs typeface="Times New Roman" panose="02020603050405020304" pitchFamily="18" charset="0"/>
            </a:rPr>
            <a:t>Offre de formation sur Parcoursup :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L’ensemble des formations est détaillé dans l’Annexe 8 avec le nombre de vœux, la part dans l’ensemble des vœux et le poids dans les liste de vœux.</a:t>
          </a:r>
        </a:p>
        <a:p>
          <a:pPr>
            <a:spcAft>
              <a:spcPts val="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Principales nouveautés 2021 :</a:t>
          </a:r>
          <a:endParaRPr lang="fr-FR" sz="1200">
            <a:effectLst/>
            <a:latin typeface="Times New Roman" panose="02020603050405020304" pitchFamily="18" charset="0"/>
            <a:ea typeface="Times New Roman" panose="02020603050405020304" pitchFamily="18" charset="0"/>
          </a:endParaRPr>
        </a:p>
        <a:p>
          <a:pPr marL="342900" lvl="0" indent="-342900">
            <a:lnSpc>
              <a:spcPct val="107000"/>
            </a:lnSpc>
            <a:spcAft>
              <a:spcPts val="0"/>
            </a:spcAft>
            <a:buSzPts val="1000"/>
            <a:buFont typeface="Symbol" panose="05050102010706020507" pitchFamily="18" charset="2"/>
            <a:buChar char=""/>
            <a:tabLst>
              <a:tab pos="457200" algn="l"/>
            </a:tabLst>
          </a:pPr>
          <a:r>
            <a:rPr lang="fr-FR" sz="1100">
              <a:effectLst/>
              <a:latin typeface="Calibri" panose="020F0502020204030204" pitchFamily="34" charset="0"/>
              <a:ea typeface="Calibri" panose="020F0502020204030204" pitchFamily="34" charset="0"/>
              <a:cs typeface="Times New Roman" panose="02020603050405020304" pitchFamily="18" charset="0"/>
            </a:rPr>
            <a:t>Les BUT </a:t>
          </a:r>
        </a:p>
        <a:p>
          <a:pPr marL="342900" lvl="0" indent="-342900">
            <a:lnSpc>
              <a:spcPct val="107000"/>
            </a:lnSpc>
            <a:spcAft>
              <a:spcPts val="0"/>
            </a:spcAft>
            <a:buSzPts val="1000"/>
            <a:buFont typeface="Symbol" panose="05050102010706020507" pitchFamily="18" charset="2"/>
            <a:buChar char=""/>
            <a:tabLst>
              <a:tab pos="457200" algn="l"/>
            </a:tabLst>
          </a:pPr>
          <a:r>
            <a:rPr lang="fr-FR" sz="1100">
              <a:effectLst/>
              <a:latin typeface="Calibri" panose="020F0502020204030204" pitchFamily="34" charset="0"/>
              <a:ea typeface="Calibri" panose="020F0502020204030204" pitchFamily="34" charset="0"/>
              <a:cs typeface="Times New Roman" panose="02020603050405020304" pitchFamily="18" charset="0"/>
            </a:rPr>
            <a:t>Première Année Commune aux Ecoles Nationales Vétérinaires </a:t>
          </a:r>
        </a:p>
        <a:p>
          <a:pPr marL="342900" lvl="0" indent="-342900">
            <a:lnSpc>
              <a:spcPct val="107000"/>
            </a:lnSpc>
            <a:spcAft>
              <a:spcPts val="800"/>
            </a:spcAft>
            <a:buSzPts val="1000"/>
            <a:buFont typeface="Symbol" panose="05050102010706020507" pitchFamily="18" charset="2"/>
            <a:buChar char=""/>
            <a:tabLst>
              <a:tab pos="457200" algn="l"/>
            </a:tabLst>
          </a:pPr>
          <a:r>
            <a:rPr lang="fr-FR" sz="1100">
              <a:effectLst/>
              <a:latin typeface="Calibri" panose="020F0502020204030204" pitchFamily="34" charset="0"/>
              <a:ea typeface="Calibri" panose="020F0502020204030204" pitchFamily="34" charset="0"/>
              <a:cs typeface="Times New Roman" panose="02020603050405020304" pitchFamily="18" charset="0"/>
            </a:rPr>
            <a:t>CPGE MP2I (Mathématiques, physique, ingénierie, informatique) </a:t>
          </a:r>
        </a:p>
        <a:p>
          <a:pPr marL="342900" lvl="0" indent="-342900">
            <a:lnSpc>
              <a:spcPct val="107000"/>
            </a:lnSpc>
            <a:spcAft>
              <a:spcPts val="800"/>
            </a:spcAft>
            <a:buSzPts val="1000"/>
            <a:buFont typeface="Symbol" panose="05050102010706020507" pitchFamily="18" charset="2"/>
            <a:buChar char=""/>
            <a:tabLst>
              <a:tab pos="457200" algn="l"/>
            </a:tabLst>
          </a:pPr>
          <a:r>
            <a:rPr lang="fr-FR" sz="1100">
              <a:effectLst/>
              <a:latin typeface="Calibri" panose="020F0502020204030204" pitchFamily="34" charset="0"/>
              <a:ea typeface="Calibri" panose="020F0502020204030204" pitchFamily="34" charset="0"/>
              <a:cs typeface="Times New Roman" panose="02020603050405020304" pitchFamily="18" charset="0"/>
            </a:rPr>
            <a:t>CPGE ECG (Economique et commerciale voie générale) en remplacement des anciennes voies ECE et ECS</a:t>
          </a:r>
        </a:p>
        <a:p>
          <a:pPr marL="342900" lvl="0" indent="-342900">
            <a:lnSpc>
              <a:spcPct val="107000"/>
            </a:lnSpc>
            <a:spcAft>
              <a:spcPts val="800"/>
            </a:spcAft>
            <a:buSzPts val="1000"/>
            <a:buFont typeface="Symbol" panose="05050102010706020507" pitchFamily="18" charset="2"/>
            <a:buChar char=""/>
            <a:tabLst>
              <a:tab pos="457200" algn="l"/>
            </a:tabLst>
          </a:pPr>
          <a:r>
            <a:rPr lang="fr-FR" sz="1100">
              <a:effectLst/>
              <a:latin typeface="Calibri" panose="020F0502020204030204" pitchFamily="34" charset="0"/>
              <a:ea typeface="Calibri" panose="020F0502020204030204" pitchFamily="34" charset="0"/>
              <a:cs typeface="Times New Roman" panose="02020603050405020304" pitchFamily="18" charset="0"/>
            </a:rPr>
            <a:t>Nouvelles formations de niveau bac+3 en management et ingénieurs permettant d’obtenir le grade de licence</a:t>
          </a:r>
        </a:p>
        <a:p>
          <a:pPr marL="342900" lvl="0" indent="-342900">
            <a:lnSpc>
              <a:spcPct val="107000"/>
            </a:lnSpc>
            <a:spcAft>
              <a:spcPts val="800"/>
            </a:spcAft>
            <a:buSzPts val="1000"/>
            <a:buFont typeface="Symbol" panose="05050102010706020507" pitchFamily="18" charset="2"/>
            <a:buChar char=""/>
            <a:tabLst>
              <a:tab pos="457200" algn="l"/>
            </a:tabLst>
          </a:pPr>
          <a:r>
            <a:rPr lang="fr-FR" sz="1100">
              <a:effectLst/>
              <a:latin typeface="Calibri" panose="020F0502020204030204" pitchFamily="34" charset="0"/>
              <a:ea typeface="Calibri" panose="020F0502020204030204" pitchFamily="34" charset="0"/>
              <a:cs typeface="Times New Roman" panose="02020603050405020304" pitchFamily="18" charset="0"/>
            </a:rPr>
            <a:t>Formations qualifiantes préparant aux métiers du ministère des Armées</a:t>
          </a:r>
        </a:p>
        <a:p>
          <a:pPr>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Pour plus de précision : </a:t>
          </a:r>
          <a:r>
            <a:rPr lang="fr-FR" sz="1100" b="1"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https://www.parcoursup.fr/index.php?desc=formations</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endParaRPr lang="fr-FR" sz="1200" b="1" u="sng">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endParaRPr lang="fr-FR" sz="1200" b="1" u="sng">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200" b="1" u="sng">
              <a:effectLst/>
              <a:latin typeface="Calibri" panose="020F0502020204030204" pitchFamily="34" charset="0"/>
              <a:ea typeface="Calibri" panose="020F0502020204030204" pitchFamily="34" charset="0"/>
              <a:cs typeface="Times New Roman" panose="02020603050405020304" pitchFamily="18" charset="0"/>
            </a:rPr>
            <a:t>Méthodologie des listes de vœux</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Les vœux sur Parcoursup ne sont pas hiérarchisés. Plusieurs méthodes d'analyse des vœux ont été développées pour décrire les attentes des candidats et reconstituer leurs préférences.</a:t>
          </a:r>
        </a:p>
        <a:p>
          <a:pPr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Dans les annexes, la méthode utilisée est précisée sous chaque tableau.</a:t>
          </a: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Méthode 1 reflétant la composition des listes de vœux</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On s'intéresse ici à l'ensemble des vœux d'un candidat et on caractérise la composition de sa liste de vœux. Chaque candidat ne fait pas le même nombre de vœux dans un type de formation donnée, et on fait l'hypothèse que l'appétence du candidat pour un type de formation se reflète dans la proportion de vœux émis. Ainsi, dans cette méthode de la composition des listes de vœux ou méthode 1, tous les vœux sont pris en compte mais avec un poids différent.</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C'est la méthode privilégiée dans cette publication.</a:t>
          </a:r>
        </a:p>
        <a:p>
          <a:pPr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Selon cette méthode :</a:t>
          </a:r>
        </a:p>
        <a:p>
          <a:pPr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         1) pour chaque candidat, chacun de ses vœux compte pour le même poids ;</a:t>
          </a:r>
        </a:p>
        <a:p>
          <a:pPr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         2) comme les candidats peuvent formuler un nombre de vœux différent, le total individuel des poids est normalisé à 1 ;</a:t>
          </a:r>
        </a:p>
        <a:p>
          <a:pPr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         3) pour un type de formation donné, les indicateurs statistiques agrégés sont obtenus en sommant les poids des vœux correspondants. </a:t>
          </a:r>
        </a:p>
        <a:p>
          <a:pPr algn="just">
            <a:lnSpc>
              <a:spcPct val="107000"/>
            </a:lnSpc>
            <a:spcAft>
              <a:spcPts val="800"/>
            </a:spcAft>
          </a:pPr>
          <a:r>
            <a:rPr lang="fr-FR" sz="1100" b="1">
              <a:effectLst/>
              <a:latin typeface="Calibri" panose="020F0502020204030204" pitchFamily="34" charset="0"/>
              <a:ea typeface="Calibri" panose="020F0502020204030204" pitchFamily="34" charset="0"/>
              <a:cs typeface="Times New Roman" panose="02020603050405020304" pitchFamily="18" charset="0"/>
            </a:rPr>
            <a:t>Cette méthode attribue donc un même poids à chaque candidat. En revanche, si deux candidats diffèrent dans le nombre de vœux qu'ils formulent, les vœux de chacun des candidats auront un poids différent pour compenser cet écart.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Par exemple, un candidat A ayant fait 4 vœux en licence et 6 vœux en CPGE ressortira avec un poids de 0,4 pour la licence et 0,6 pour la filière CPGE. En revanche, un candidat B ayant fait 4 vœux en licence et 4 vœux en CPGE ressortira avec un poids de 0,5 pour la licence et pour la filière CPGE. </a:t>
          </a: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Méthode 2 reflétant la filière préférée par le candidat lorsqu'elle existe</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La</a:t>
          </a:r>
          <a:r>
            <a:rPr lang="fr-FR" sz="1100" b="1">
              <a:effectLst/>
              <a:latin typeface="Calibri" panose="020F0502020204030204" pitchFamily="34" charset="0"/>
              <a:ea typeface="Calibri" panose="020F0502020204030204" pitchFamily="34" charset="0"/>
              <a:cs typeface="Times New Roman" panose="02020603050405020304" pitchFamily="18" charset="0"/>
            </a:rPr>
            <a:t> </a:t>
          </a:r>
          <a:r>
            <a:rPr lang="fr-FR" sz="1100">
              <a:effectLst/>
              <a:latin typeface="Calibri" panose="020F0502020204030204" pitchFamily="34" charset="0"/>
              <a:ea typeface="Calibri" panose="020F0502020204030204" pitchFamily="34" charset="0"/>
              <a:cs typeface="Times New Roman" panose="02020603050405020304" pitchFamily="18" charset="0"/>
            </a:rPr>
            <a:t>méthode de la préférence consiste à faire ressortir le type de formation le plus souvent choisi dans la liste de vœux d'un candidat. </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Lorsqu'il n'y a pas, pour un candidat, unicité de ce type de formation, on lui attribue la modalité "Aucune préférence".</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Dans cette méthode, tous les candidats ont la même importance dans les indicateurs statistiques calculés. Mais, contrairement à la méthode reflétant la composition des listes de vœux, on ne prend pas en compte l'intégralité de la liste de vœux : </a:t>
          </a:r>
          <a:r>
            <a:rPr lang="fr-FR" sz="1100" b="1">
              <a:effectLst/>
              <a:latin typeface="Calibri" panose="020F0502020204030204" pitchFamily="34" charset="0"/>
              <a:ea typeface="Calibri" panose="020F0502020204030204" pitchFamily="34" charset="0"/>
              <a:cs typeface="Times New Roman" panose="02020603050405020304" pitchFamily="18" charset="0"/>
            </a:rPr>
            <a:t>on ne prend que la filière de formation « préférée »</a:t>
          </a:r>
          <a:r>
            <a:rPr lang="fr-FR" sz="1100">
              <a:effectLst/>
              <a:latin typeface="Calibri" panose="020F0502020204030204" pitchFamily="34" charset="0"/>
              <a:ea typeface="Calibri" panose="020F0502020204030204" pitchFamily="34" charset="0"/>
              <a:cs typeface="Times New Roman" panose="02020603050405020304" pitchFamily="18" charset="0"/>
            </a:rPr>
            <a:t>. </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Par exemple, un candidat A ayant fait 4 vœux en licence et 6 vœux en CPGE ressortira avec un poids 1 attribué à la filière CPGE. En revanche, un candidat B ayant fait 4 vœux en licence, 4 vœux en CPGE et 2 vœux dans la catégorie « autres formations » verra un poids 1 attribué à « Aucune préférence ». </a:t>
          </a: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Méthode 3 reflétant la filière préférée par le candidat, le cas échéant après réaffectation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La méthode de la préférence pondérée reprend la méthode de la préférence. </a:t>
          </a:r>
          <a:r>
            <a:rPr lang="fr-FR" sz="1100" b="1">
              <a:effectLst/>
              <a:latin typeface="Calibri" panose="020F0502020204030204" pitchFamily="34" charset="0"/>
              <a:ea typeface="Calibri" panose="020F0502020204030204" pitchFamily="34" charset="0"/>
              <a:cs typeface="Times New Roman" panose="02020603050405020304" pitchFamily="18" charset="0"/>
            </a:rPr>
            <a:t>Cependant, en cas d'absence de préférence, on équi-répartit le poids unitaire du candidat sur les différents types de formation ayant le plus grand nombre de vœux émis par celui-ci.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Par exemple, un candidat A ayant fait 4 vœux en licence, 6 vœux en CPGE ressortira avec un poids 1 attribué à la filière CPGE. En revanche, un candidat B ayant fait 4 vœux en licence, 4 vœux en CPGE et 2 vœux dans la catégorie « autres formations » verra un poids 0,5 attribué à la filière licence et 0,5 attribué à la filière CPGE.</a:t>
          </a: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Méthode 4 reflétant le nombre de vœux émis</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Dans la méthode reflétant le nombre de vœux confirmés,</a:t>
          </a:r>
          <a:r>
            <a:rPr lang="fr-FR" sz="1100" b="1">
              <a:effectLst/>
              <a:latin typeface="Calibri" panose="020F0502020204030204" pitchFamily="34" charset="0"/>
              <a:ea typeface="Calibri" panose="020F0502020204030204" pitchFamily="34" charset="0"/>
              <a:cs typeface="Times New Roman" panose="02020603050405020304" pitchFamily="18" charset="0"/>
            </a:rPr>
            <a:t> chaque vœu compte pour 1, indépendamment du nombre de vœux formulés par le candidat.</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Dans les statistiques produites avec cette méthode, chaque candidat a un poids proportionnel à son nombre de vœux.</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Par exemple, un candidat A ayant fait 4 vœux en licence et 6 vœux en CPGE contribuera à la filière licence avec un poids de 4 et à la filière CPGE avec un de 6. Un candidat B ayant fait 10 vœux tous en licence contribuera à la filière licence avec un poids de 10. </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a:t>
          </a:r>
        </a:p>
        <a:p>
          <a:endParaRPr lang="fr-FR" sz="1100"/>
        </a:p>
      </xdr:txBody>
    </xdr:sp>
    <xdr:clientData/>
  </xdr:oneCellAnchor>
  <xdr:twoCellAnchor editAs="oneCell">
    <xdr:from>
      <xdr:col>1</xdr:col>
      <xdr:colOff>702945</xdr:colOff>
      <xdr:row>32</xdr:row>
      <xdr:rowOff>173355</xdr:rowOff>
    </xdr:from>
    <xdr:to>
      <xdr:col>7</xdr:col>
      <xdr:colOff>17145</xdr:colOff>
      <xdr:row>39</xdr:row>
      <xdr:rowOff>573405</xdr:rowOff>
    </xdr:to>
    <xdr:pic>
      <xdr:nvPicPr>
        <xdr:cNvPr id="4" name="Image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805" y="6025515"/>
          <a:ext cx="4023360" cy="16802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942975</xdr:colOff>
      <xdr:row>13</xdr:row>
      <xdr:rowOff>137917</xdr:rowOff>
    </xdr:from>
    <xdr:to>
      <xdr:col>8</xdr:col>
      <xdr:colOff>358712</xdr:colOff>
      <xdr:row>35</xdr:row>
      <xdr:rowOff>74499</xdr:rowOff>
    </xdr:to>
    <xdr:pic>
      <xdr:nvPicPr>
        <xdr:cNvPr id="3" name="Image 2"/>
        <xdr:cNvPicPr>
          <a:picLocks noChangeAspect="1"/>
        </xdr:cNvPicPr>
      </xdr:nvPicPr>
      <xdr:blipFill>
        <a:blip xmlns:r="http://schemas.openxmlformats.org/officeDocument/2006/relationships" r:embed="rId1"/>
        <a:stretch>
          <a:fillRect/>
        </a:stretch>
      </xdr:blipFill>
      <xdr:spPr>
        <a:xfrm>
          <a:off x="942975" y="2900167"/>
          <a:ext cx="6683312" cy="410853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N22"/>
  <sheetViews>
    <sheetView tabSelected="1" workbookViewId="0">
      <selection activeCell="A2" sqref="A2"/>
    </sheetView>
  </sheetViews>
  <sheetFormatPr baseColWidth="10" defaultRowHeight="14.4" x14ac:dyDescent="0.3"/>
  <cols>
    <col min="1" max="1" width="19.6640625" customWidth="1"/>
    <col min="2" max="2" width="11.44140625" style="103"/>
  </cols>
  <sheetData>
    <row r="1" spans="1:14" ht="18" x14ac:dyDescent="0.35">
      <c r="A1" s="5" t="s">
        <v>602</v>
      </c>
    </row>
    <row r="2" spans="1:14" x14ac:dyDescent="0.3">
      <c r="B2" s="104"/>
      <c r="C2" s="104"/>
      <c r="D2" s="104"/>
      <c r="E2" s="104"/>
      <c r="F2" s="104"/>
      <c r="G2" s="104"/>
      <c r="H2" s="104"/>
      <c r="I2" s="104"/>
      <c r="J2" s="104"/>
      <c r="K2" s="104"/>
      <c r="L2" s="104"/>
      <c r="M2" s="104"/>
      <c r="N2" s="104"/>
    </row>
    <row r="3" spans="1:14" x14ac:dyDescent="0.3">
      <c r="A3" t="s">
        <v>732</v>
      </c>
      <c r="B3" s="201" t="s">
        <v>618</v>
      </c>
      <c r="C3" s="201"/>
      <c r="D3" s="201"/>
      <c r="E3" s="201"/>
      <c r="F3" s="104"/>
      <c r="G3" s="104"/>
      <c r="H3" s="104"/>
      <c r="I3" s="104"/>
      <c r="J3" s="104"/>
      <c r="K3" s="104"/>
      <c r="L3" s="104"/>
      <c r="M3" s="104"/>
      <c r="N3" s="104"/>
    </row>
    <row r="4" spans="1:14" s="172" customFormat="1" x14ac:dyDescent="0.3">
      <c r="A4" s="172" t="s">
        <v>721</v>
      </c>
      <c r="B4" s="138" t="s">
        <v>731</v>
      </c>
      <c r="C4" s="138"/>
      <c r="D4" s="138"/>
      <c r="E4" s="138"/>
      <c r="F4" s="173"/>
      <c r="G4" s="173"/>
      <c r="H4" s="173"/>
      <c r="I4" s="173"/>
      <c r="J4" s="173"/>
      <c r="K4" s="173"/>
      <c r="L4" s="173"/>
      <c r="M4" s="173"/>
      <c r="N4" s="173"/>
    </row>
    <row r="5" spans="1:14" s="172" customFormat="1" x14ac:dyDescent="0.3">
      <c r="B5" s="168"/>
      <c r="C5" s="168"/>
      <c r="D5" s="168"/>
      <c r="E5" s="168"/>
      <c r="F5" s="173"/>
      <c r="G5" s="173"/>
      <c r="H5" s="173"/>
      <c r="I5" s="173"/>
      <c r="J5" s="173"/>
      <c r="K5" s="173"/>
      <c r="L5" s="173"/>
      <c r="M5" s="173"/>
      <c r="N5" s="173"/>
    </row>
    <row r="6" spans="1:14" x14ac:dyDescent="0.3">
      <c r="A6" t="s">
        <v>603</v>
      </c>
      <c r="B6" s="138" t="str">
        <f>'Tableau 1'!$A$1</f>
        <v>Candidats inscrits - Part des candidats ayant confirmé un vœu et vœux confirmés, selon la classe de terminale</v>
      </c>
      <c r="C6" s="138"/>
      <c r="D6" s="138"/>
      <c r="E6" s="138"/>
      <c r="F6" s="138"/>
      <c r="G6" s="138"/>
      <c r="H6" s="138"/>
      <c r="I6" s="138"/>
      <c r="J6" s="173"/>
      <c r="K6" s="104"/>
      <c r="L6" s="104"/>
      <c r="M6" s="104"/>
      <c r="N6" s="104"/>
    </row>
    <row r="7" spans="1:14" x14ac:dyDescent="0.3">
      <c r="A7" t="s">
        <v>604</v>
      </c>
      <c r="B7" s="201" t="str">
        <f>'Graphique 1'!$A$1</f>
        <v>Liste de candidatures - Choix de filières de formation des candidats,  selon la classe de terminale (en %)</v>
      </c>
      <c r="C7" s="201"/>
      <c r="D7" s="201"/>
      <c r="E7" s="201"/>
      <c r="F7" s="201"/>
      <c r="G7" s="201"/>
      <c r="H7" s="201"/>
      <c r="I7" s="201"/>
      <c r="J7" s="201"/>
      <c r="K7" s="104"/>
      <c r="L7" s="104"/>
      <c r="M7" s="104"/>
      <c r="N7" s="104"/>
    </row>
    <row r="8" spans="1:14" x14ac:dyDescent="0.3">
      <c r="A8" t="s">
        <v>605</v>
      </c>
      <c r="B8" s="201" t="str">
        <f>'Tableau 2'!$A$1</f>
        <v>Liste de voeux – Nombre de formations sélectionnées selon la filière de formation choisie (en %)</v>
      </c>
      <c r="C8" s="201"/>
      <c r="D8" s="201"/>
      <c r="E8" s="201"/>
      <c r="F8" s="201"/>
      <c r="G8" s="201"/>
      <c r="H8" s="201"/>
      <c r="I8" s="201"/>
      <c r="J8" s="104"/>
      <c r="K8" s="104"/>
      <c r="L8" s="104"/>
      <c r="M8" s="104"/>
      <c r="N8" s="104"/>
    </row>
    <row r="9" spans="1:14" x14ac:dyDescent="0.3">
      <c r="A9" t="s">
        <v>606</v>
      </c>
      <c r="B9" s="201" t="str">
        <f>'Tableau 3'!$A$1</f>
        <v>Proportions de candidats selon les vœux émis et choix complémentaires  </v>
      </c>
      <c r="C9" s="201"/>
      <c r="D9" s="201"/>
      <c r="E9" s="201"/>
      <c r="F9" s="201"/>
      <c r="G9" s="201"/>
      <c r="H9" s="104"/>
      <c r="I9" s="104"/>
      <c r="J9" s="104"/>
      <c r="K9" s="104"/>
      <c r="L9" s="104"/>
      <c r="M9" s="104"/>
      <c r="N9" s="104"/>
    </row>
    <row r="10" spans="1:14" x14ac:dyDescent="0.3">
      <c r="A10" t="s">
        <v>607</v>
      </c>
      <c r="B10" s="138" t="str">
        <f>Focus!$A$1</f>
        <v>Liste de candidatures - Choix de filières de formation des candidats boursiers,  selon la classe de terminale (en %)</v>
      </c>
      <c r="C10" s="138"/>
      <c r="D10" s="138"/>
      <c r="E10" s="138"/>
      <c r="F10" s="173"/>
      <c r="G10" s="173"/>
      <c r="H10" s="173"/>
      <c r="I10" s="173"/>
      <c r="J10" s="104"/>
      <c r="K10" s="104"/>
      <c r="L10" s="104"/>
      <c r="M10" s="104"/>
      <c r="N10" s="104"/>
    </row>
    <row r="11" spans="1:14" x14ac:dyDescent="0.3">
      <c r="B11" s="104"/>
      <c r="C11" s="104"/>
      <c r="D11" s="104"/>
      <c r="E11" s="104"/>
      <c r="F11" s="104"/>
      <c r="G11" s="104"/>
      <c r="H11" s="104"/>
      <c r="I11" s="104"/>
      <c r="J11" s="104"/>
      <c r="K11" s="104"/>
      <c r="L11" s="104"/>
      <c r="M11" s="104"/>
      <c r="N11" s="104"/>
    </row>
    <row r="12" spans="1:14" x14ac:dyDescent="0.3">
      <c r="A12" t="s">
        <v>608</v>
      </c>
      <c r="B12" s="201" t="str">
        <f>'Annexe 1'!$A$1</f>
        <v>Candidats inscrits : Part des candidats confirmés, et nombre de vœux confirmés, selon la série d'inscription au baccalauréat et le sexe</v>
      </c>
      <c r="C12" s="201"/>
      <c r="D12" s="201"/>
      <c r="E12" s="201"/>
      <c r="F12" s="201"/>
      <c r="G12" s="201"/>
      <c r="H12" s="201"/>
      <c r="I12" s="201"/>
      <c r="J12" s="201"/>
      <c r="K12" s="201"/>
      <c r="L12" s="104"/>
      <c r="M12" s="104"/>
      <c r="N12" s="104"/>
    </row>
    <row r="13" spans="1:14" x14ac:dyDescent="0.3">
      <c r="A13" s="1" t="s">
        <v>609</v>
      </c>
      <c r="B13" s="201" t="str">
        <f>'Annexe 2'!$A$1</f>
        <v>Liste de voeux (méthode de la composition des listes) - Choix de filières des candidats, par série de baccalauréat, sexe du candidat et académie du bac (%)</v>
      </c>
      <c r="C13" s="201"/>
      <c r="D13" s="201"/>
      <c r="E13" s="201"/>
      <c r="F13" s="201"/>
      <c r="G13" s="201"/>
      <c r="H13" s="201"/>
      <c r="I13" s="201"/>
      <c r="J13" s="201"/>
      <c r="K13" s="201"/>
      <c r="L13" s="201"/>
      <c r="M13" s="201"/>
      <c r="N13" s="201"/>
    </row>
    <row r="14" spans="1:14" x14ac:dyDescent="0.3">
      <c r="A14" s="1" t="s">
        <v>610</v>
      </c>
      <c r="B14" s="201" t="str">
        <f>'Annexe 3'!$A$1</f>
        <v>Liste de voeux (méthode de la préférence) - Choix de filières des candidats selon la série de baccalauréat</v>
      </c>
      <c r="C14" s="201"/>
      <c r="D14" s="201"/>
      <c r="E14" s="201"/>
      <c r="F14" s="201"/>
      <c r="G14" s="201"/>
      <c r="H14" s="201"/>
      <c r="I14" s="201"/>
      <c r="J14" s="201"/>
      <c r="K14" s="104"/>
      <c r="L14" s="104"/>
      <c r="M14" s="104"/>
      <c r="N14" s="104"/>
    </row>
    <row r="15" spans="1:14" x14ac:dyDescent="0.3">
      <c r="A15" s="1" t="s">
        <v>611</v>
      </c>
      <c r="B15" s="201" t="str">
        <f>'Annexe 4'!$A$1</f>
        <v>Liste de voeux (méthode de la préférence pondérée) - Choix de filières des candidats selon la série du baccalauréat</v>
      </c>
      <c r="C15" s="201"/>
      <c r="D15" s="201"/>
      <c r="E15" s="201"/>
      <c r="F15" s="201"/>
      <c r="G15" s="201"/>
      <c r="H15" s="201"/>
      <c r="I15" s="201"/>
      <c r="J15" s="201"/>
      <c r="K15" s="201"/>
      <c r="L15" s="104"/>
      <c r="M15" s="104"/>
      <c r="N15" s="104"/>
    </row>
    <row r="16" spans="1:14" x14ac:dyDescent="0.3">
      <c r="A16" s="1" t="s">
        <v>612</v>
      </c>
      <c r="B16" s="201" t="str">
        <f>'Annexe 5'!$A$1</f>
        <v>Liste de voeux (méthode de l'ensemble des voeux) - Choix de filières des candidats par série de baccalauréat</v>
      </c>
      <c r="C16" s="201"/>
      <c r="D16" s="201"/>
      <c r="E16" s="201"/>
      <c r="F16" s="201"/>
      <c r="G16" s="201"/>
      <c r="H16" s="201"/>
      <c r="I16" s="201"/>
      <c r="J16" s="201"/>
      <c r="K16" s="104"/>
      <c r="L16" s="104"/>
      <c r="M16" s="104"/>
      <c r="N16" s="104"/>
    </row>
    <row r="17" spans="1:14" x14ac:dyDescent="0.3">
      <c r="A17" s="1" t="s">
        <v>613</v>
      </c>
      <c r="B17" s="201" t="str">
        <f>'Annexe 6'!$A$1</f>
        <v>Liste de vœux – Nombre de formations sélectionnées selon la filière choisie selon la série de terminale</v>
      </c>
      <c r="C17" s="201"/>
      <c r="D17" s="201"/>
      <c r="E17" s="201"/>
      <c r="F17" s="201"/>
      <c r="G17" s="201"/>
      <c r="H17" s="201"/>
      <c r="I17" s="201"/>
      <c r="J17" s="201"/>
      <c r="K17" s="104"/>
      <c r="L17" s="104"/>
      <c r="M17" s="104"/>
      <c r="N17" s="104"/>
    </row>
    <row r="18" spans="1:14" x14ac:dyDescent="0.3">
      <c r="A18" s="1" t="s">
        <v>614</v>
      </c>
      <c r="B18" s="201" t="str">
        <f>'Annexe 7'!$A$1</f>
        <v>Proportions de candidats selon les vœux émis et choix complémentaires selon la série de terminale</v>
      </c>
      <c r="C18" s="201"/>
      <c r="D18" s="201"/>
      <c r="E18" s="201"/>
      <c r="F18" s="201"/>
      <c r="G18" s="201"/>
      <c r="H18" s="201"/>
      <c r="I18" s="201"/>
      <c r="J18" s="104"/>
      <c r="K18" s="104"/>
      <c r="L18" s="104"/>
      <c r="M18" s="104"/>
      <c r="N18" s="104"/>
    </row>
    <row r="19" spans="1:14" x14ac:dyDescent="0.3">
      <c r="A19" s="1" t="s">
        <v>615</v>
      </c>
      <c r="B19" s="201" t="str">
        <f>'Annexe 8'!$A$1</f>
        <v>Liste de l'ensemble des formations détaillées avec le nombre de vœux reçus</v>
      </c>
      <c r="C19" s="201"/>
      <c r="D19" s="201"/>
      <c r="E19" s="201"/>
      <c r="F19" s="201"/>
      <c r="G19" s="104"/>
      <c r="H19" s="104"/>
      <c r="I19" s="104"/>
      <c r="J19" s="104"/>
      <c r="K19" s="104"/>
      <c r="L19" s="104"/>
      <c r="M19" s="104"/>
      <c r="N19" s="104"/>
    </row>
    <row r="20" spans="1:14" x14ac:dyDescent="0.3">
      <c r="A20" s="1" t="s">
        <v>616</v>
      </c>
      <c r="B20" s="201" t="str">
        <f>'Annexe 9'!$A$1</f>
        <v>Nombre moyen de voeux selon la série du baccalauréat</v>
      </c>
      <c r="C20" s="201"/>
      <c r="D20" s="201"/>
      <c r="E20" s="201"/>
      <c r="F20" s="201"/>
      <c r="G20" s="104"/>
      <c r="H20" s="104"/>
      <c r="I20" s="104"/>
      <c r="J20" s="104"/>
      <c r="K20" s="104"/>
      <c r="L20" s="104"/>
      <c r="M20" s="104"/>
      <c r="N20" s="104"/>
    </row>
    <row r="21" spans="1:14" x14ac:dyDescent="0.3">
      <c r="A21" s="1" t="s">
        <v>617</v>
      </c>
      <c r="B21" s="201" t="str">
        <f>'Annexe 10'!$A$1</f>
        <v>Vœux hors académie selon que les candidats soient boursiers ou non, par type de baccalauréat</v>
      </c>
      <c r="C21" s="201"/>
      <c r="D21" s="201"/>
      <c r="E21" s="201"/>
      <c r="F21" s="201"/>
      <c r="G21" s="201"/>
      <c r="H21" s="201"/>
      <c r="I21" s="201"/>
      <c r="J21" s="104"/>
      <c r="K21" s="104"/>
      <c r="L21" s="104"/>
      <c r="M21" s="104"/>
      <c r="N21" s="104"/>
    </row>
    <row r="22" spans="1:14" x14ac:dyDescent="0.3">
      <c r="B22" s="104"/>
      <c r="C22" s="104"/>
      <c r="D22" s="104"/>
      <c r="E22" s="104"/>
      <c r="F22" s="104"/>
      <c r="G22" s="104"/>
      <c r="H22" s="104"/>
      <c r="I22" s="104"/>
      <c r="J22" s="104"/>
      <c r="K22" s="104"/>
      <c r="L22" s="104"/>
      <c r="M22" s="104"/>
      <c r="N22" s="104"/>
    </row>
  </sheetData>
  <mergeCells count="14">
    <mergeCell ref="B17:J17"/>
    <mergeCell ref="B18:I18"/>
    <mergeCell ref="B19:F19"/>
    <mergeCell ref="B20:F20"/>
    <mergeCell ref="B21:I21"/>
    <mergeCell ref="B16:J16"/>
    <mergeCell ref="B3:E3"/>
    <mergeCell ref="B7:J7"/>
    <mergeCell ref="B8:I8"/>
    <mergeCell ref="B9:G9"/>
    <mergeCell ref="B12:K12"/>
    <mergeCell ref="B13:N13"/>
    <mergeCell ref="B14:J14"/>
    <mergeCell ref="B15:K15"/>
  </mergeCells>
  <hyperlinks>
    <hyperlink ref="B3" location="METHODOLOGIE!A1" display="Orientation dans l'enseignement supérieur "/>
    <hyperlink ref="B6" location="'Tableau 1'!A1" display="'Tableau 1'!A1"/>
    <hyperlink ref="B7" location="'Graphique 1'!A1" display="'Graphique 1'!A1"/>
    <hyperlink ref="B8" location="'Tableau 2'!A1" display="'Tableau 2'!A1"/>
    <hyperlink ref="B9" location="'Tableau 3'!A1" display="'Tableau 3'!A1"/>
    <hyperlink ref="B10" location="Focus!A1" display="Focus!A1"/>
    <hyperlink ref="B12" location="'Annexe 1'!A1" display="'Annexe 1'!A1"/>
    <hyperlink ref="B13" location="'Annexe 2'!A1" display="'Annexe 2'!A1"/>
    <hyperlink ref="B14" location="'Annexe 3'!A1" display="'Annexe 3'!A1"/>
    <hyperlink ref="B15" location="'Annexe 4'!A1" display="'Annexe 4'!A1"/>
    <hyperlink ref="B16" location="'Annexe 5'!A1" display="'Annexe 5'!A1"/>
    <hyperlink ref="B17" location="'Annexe 6'!A1" display="'Annexe 6'!A1"/>
    <hyperlink ref="B18" location="'Annexe 7'!A1" display="'Annexe 7'!A1"/>
    <hyperlink ref="B19" location="'Annexe 8'!A1" display="'Annexe 8'!A1"/>
    <hyperlink ref="B20" location="'Annexe 9'!A1" display="'Annexe 9'!A1"/>
    <hyperlink ref="B21" location="'Annexe 10'!A1" display="'Annexe 10'!A1"/>
    <hyperlink ref="B4" location="'CHIFFRES CLES'!A1" display="Chiffres clé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AI60"/>
  <sheetViews>
    <sheetView workbookViewId="0">
      <selection activeCell="A2" sqref="A2"/>
    </sheetView>
  </sheetViews>
  <sheetFormatPr baseColWidth="10" defaultRowHeight="14.4" x14ac:dyDescent="0.3"/>
  <cols>
    <col min="1" max="1" width="12.33203125" bestFit="1" customWidth="1"/>
    <col min="2" max="2" width="47.33203125" bestFit="1" customWidth="1"/>
    <col min="4" max="4" width="11.44140625" style="1"/>
    <col min="11" max="11" width="12.109375" bestFit="1" customWidth="1"/>
    <col min="16" max="16" width="63.88671875" bestFit="1" customWidth="1"/>
  </cols>
  <sheetData>
    <row r="1" spans="1:27" s="1" customFormat="1" ht="18" x14ac:dyDescent="0.35">
      <c r="A1" s="5" t="s">
        <v>707</v>
      </c>
    </row>
    <row r="2" spans="1:27" x14ac:dyDescent="0.3">
      <c r="A2" s="1"/>
      <c r="B2" s="1"/>
      <c r="C2" s="1"/>
      <c r="E2" s="1"/>
      <c r="F2" s="1"/>
      <c r="G2" s="1"/>
      <c r="H2" s="1"/>
      <c r="I2" s="1"/>
      <c r="J2" s="1"/>
      <c r="K2" s="4"/>
      <c r="N2" s="1"/>
      <c r="O2" s="1"/>
      <c r="P2" s="1"/>
      <c r="Q2" s="1"/>
      <c r="R2" s="1"/>
      <c r="S2" s="1"/>
      <c r="T2" s="1"/>
      <c r="U2" s="1"/>
      <c r="V2" s="1"/>
      <c r="W2" s="1"/>
      <c r="X2" s="1"/>
      <c r="Y2" s="1"/>
      <c r="Z2" s="1"/>
      <c r="AA2" s="1"/>
    </row>
    <row r="3" spans="1:27" ht="43.2" x14ac:dyDescent="0.3">
      <c r="A3" s="36"/>
      <c r="B3" s="36"/>
      <c r="C3" s="108" t="s">
        <v>1</v>
      </c>
      <c r="D3" s="108" t="s">
        <v>394</v>
      </c>
      <c r="E3" s="108" t="s">
        <v>393</v>
      </c>
      <c r="F3" s="108" t="s">
        <v>623</v>
      </c>
      <c r="G3" s="108" t="s">
        <v>61</v>
      </c>
      <c r="H3" s="108" t="s">
        <v>3</v>
      </c>
      <c r="I3" s="6" t="s">
        <v>392</v>
      </c>
      <c r="J3" s="108" t="s">
        <v>624</v>
      </c>
      <c r="K3" s="108" t="s">
        <v>738</v>
      </c>
      <c r="L3" s="6" t="s">
        <v>16</v>
      </c>
      <c r="N3" s="1"/>
      <c r="O3" s="1"/>
      <c r="P3" s="1"/>
      <c r="Q3" s="1"/>
      <c r="R3" s="1"/>
      <c r="S3" s="1"/>
      <c r="T3" s="1"/>
      <c r="U3" s="1"/>
      <c r="V3" s="1"/>
      <c r="W3" s="1"/>
      <c r="X3" s="1"/>
      <c r="Y3" s="1"/>
      <c r="Z3" s="1"/>
      <c r="AA3" s="1"/>
    </row>
    <row r="4" spans="1:27" x14ac:dyDescent="0.3">
      <c r="A4" s="37" t="s">
        <v>531</v>
      </c>
      <c r="B4" s="37" t="s">
        <v>702</v>
      </c>
      <c r="C4" s="38">
        <v>0.42576128387863083</v>
      </c>
      <c r="D4" s="38">
        <v>5.0441636972249217E-2</v>
      </c>
      <c r="E4" s="38">
        <v>7.266210452434943E-2</v>
      </c>
      <c r="F4" s="38">
        <v>0.10783900226757369</v>
      </c>
      <c r="G4" s="38">
        <v>8.3132032177950552E-2</v>
      </c>
      <c r="H4" s="38">
        <v>9.7958643774970308E-2</v>
      </c>
      <c r="I4" s="38">
        <v>3.6348261526832959E-2</v>
      </c>
      <c r="J4" s="38">
        <v>4.1671903682107762E-2</v>
      </c>
      <c r="K4" s="38">
        <v>1.7927356656948494E-2</v>
      </c>
      <c r="L4" s="38">
        <v>6.6257720548536875E-2</v>
      </c>
      <c r="N4" s="1"/>
      <c r="O4" s="1"/>
      <c r="P4" s="1"/>
    </row>
    <row r="5" spans="1:27" x14ac:dyDescent="0.3">
      <c r="A5" s="37"/>
      <c r="B5" s="37"/>
      <c r="C5" s="38"/>
      <c r="D5" s="38"/>
      <c r="E5" s="38"/>
      <c r="F5" s="38"/>
      <c r="G5" s="38"/>
      <c r="H5" s="38"/>
      <c r="I5" s="38"/>
      <c r="J5" s="38"/>
      <c r="K5" s="38"/>
      <c r="L5" s="38"/>
      <c r="N5" s="1"/>
      <c r="O5" s="1"/>
      <c r="P5" s="1"/>
      <c r="Q5" s="1"/>
      <c r="R5" s="1"/>
      <c r="S5" s="1"/>
      <c r="T5" s="1"/>
      <c r="U5" s="1"/>
      <c r="V5" s="1"/>
      <c r="W5" s="1"/>
      <c r="X5" s="1"/>
      <c r="Y5" s="1"/>
      <c r="Z5" s="1"/>
      <c r="AA5" s="1"/>
    </row>
    <row r="6" spans="1:27" x14ac:dyDescent="0.3">
      <c r="A6" s="37" t="s">
        <v>0</v>
      </c>
      <c r="B6" s="37" t="s">
        <v>532</v>
      </c>
      <c r="C6" s="38">
        <v>7.8288590604026848E-2</v>
      </c>
      <c r="D6" s="38">
        <v>5.0287631831255992E-3</v>
      </c>
      <c r="E6" s="38">
        <v>9.5397890699904127E-4</v>
      </c>
      <c r="F6" s="38">
        <v>4.0335570469798659E-2</v>
      </c>
      <c r="G6" s="38">
        <v>0.81985139022051778</v>
      </c>
      <c r="H6" s="38">
        <v>1.9415148609779481E-3</v>
      </c>
      <c r="I6" s="38">
        <v>7.4544582933844684E-3</v>
      </c>
      <c r="J6" s="38">
        <v>0</v>
      </c>
      <c r="K6" s="38">
        <v>2.5023969319271332E-3</v>
      </c>
      <c r="L6" s="38">
        <v>4.3643336529242571E-2</v>
      </c>
      <c r="N6" s="1"/>
      <c r="O6" s="1"/>
      <c r="P6" s="1"/>
      <c r="Q6" s="1"/>
      <c r="R6" s="1"/>
      <c r="S6" s="1"/>
      <c r="T6" s="1"/>
      <c r="U6" s="1"/>
      <c r="V6" s="1"/>
      <c r="W6" s="1"/>
      <c r="X6" s="1"/>
      <c r="Y6" s="1"/>
      <c r="Z6" s="1"/>
      <c r="AA6" s="1"/>
    </row>
    <row r="7" spans="1:27" x14ac:dyDescent="0.3">
      <c r="A7" s="37"/>
      <c r="B7" s="37" t="s">
        <v>533</v>
      </c>
      <c r="C7" s="38">
        <v>0.21918017456359101</v>
      </c>
      <c r="D7" s="38">
        <v>2.90211970074813E-3</v>
      </c>
      <c r="E7" s="38">
        <v>1.1471321695760599E-3</v>
      </c>
      <c r="F7" s="38">
        <v>2.2886533665835412E-2</v>
      </c>
      <c r="G7" s="38">
        <v>6.7063591022443886E-2</v>
      </c>
      <c r="H7" s="38">
        <v>7.481296758104738E-3</v>
      </c>
      <c r="I7" s="38">
        <v>4.2799251870324195E-3</v>
      </c>
      <c r="J7" s="38">
        <v>0</v>
      </c>
      <c r="K7" s="38">
        <v>5.9226932668329172E-4</v>
      </c>
      <c r="L7" s="38">
        <v>0.6744700748129675</v>
      </c>
      <c r="N7" s="1"/>
      <c r="O7" s="1"/>
      <c r="P7" s="1"/>
      <c r="Q7" s="1"/>
      <c r="R7" s="1"/>
      <c r="S7" s="1"/>
      <c r="T7" s="1"/>
      <c r="U7" s="1"/>
      <c r="V7" s="1"/>
      <c r="W7" s="1"/>
      <c r="X7" s="1"/>
      <c r="Y7" s="1"/>
      <c r="Z7" s="1"/>
      <c r="AA7" s="1"/>
    </row>
    <row r="8" spans="1:27" x14ac:dyDescent="0.3">
      <c r="A8" s="37"/>
      <c r="B8" s="37" t="s">
        <v>629</v>
      </c>
      <c r="C8" s="38">
        <v>0.84718045112781948</v>
      </c>
      <c r="D8" s="38">
        <v>1.3947368421052632E-2</v>
      </c>
      <c r="E8" s="38">
        <v>4.9248120300751878E-3</v>
      </c>
      <c r="F8" s="38">
        <v>3.3045112781954884E-2</v>
      </c>
      <c r="G8" s="38">
        <v>4.1578947368421056E-2</v>
      </c>
      <c r="H8" s="38">
        <v>1.2406015037593986E-3</v>
      </c>
      <c r="I8" s="38">
        <v>1.4360902255639097E-2</v>
      </c>
      <c r="J8" s="38">
        <v>0</v>
      </c>
      <c r="K8" s="38">
        <v>1.0902255639097743E-3</v>
      </c>
      <c r="L8" s="38">
        <v>4.2631578947368423E-2</v>
      </c>
      <c r="N8" s="1"/>
      <c r="O8" s="1"/>
      <c r="P8" s="1"/>
      <c r="Q8" s="1"/>
      <c r="R8" s="1"/>
      <c r="S8" s="1"/>
      <c r="T8" s="1"/>
      <c r="U8" s="1"/>
      <c r="V8" s="1"/>
      <c r="W8" s="1"/>
      <c r="X8" s="1"/>
      <c r="Y8" s="1"/>
      <c r="Z8" s="1"/>
      <c r="AA8" s="1"/>
    </row>
    <row r="9" spans="1:27" x14ac:dyDescent="0.3">
      <c r="A9" s="37"/>
      <c r="B9" s="37" t="s">
        <v>534</v>
      </c>
      <c r="C9" s="38">
        <v>9.3844676378922964E-2</v>
      </c>
      <c r="D9" s="38">
        <v>7.398709864463289E-3</v>
      </c>
      <c r="E9" s="38">
        <v>1.9728926578241645E-3</v>
      </c>
      <c r="F9" s="38">
        <v>0.28743893600057985</v>
      </c>
      <c r="G9" s="38">
        <v>0.50031673552221501</v>
      </c>
      <c r="H9" s="38">
        <v>3.4105602667246507E-2</v>
      </c>
      <c r="I9" s="38">
        <v>5.6747843734145107E-3</v>
      </c>
      <c r="J9" s="38">
        <v>2.5053634848155398E-2</v>
      </c>
      <c r="K9" s="38">
        <v>1.4988765673697179E-3</v>
      </c>
      <c r="L9" s="38">
        <v>4.2695151119808657E-2</v>
      </c>
      <c r="N9" s="1"/>
      <c r="O9" s="1"/>
      <c r="P9" s="1"/>
      <c r="Q9" s="1"/>
      <c r="R9" s="1"/>
      <c r="S9" s="1"/>
      <c r="T9" s="1"/>
      <c r="U9" s="1"/>
      <c r="V9" s="1"/>
      <c r="W9" s="1"/>
      <c r="X9" s="1"/>
      <c r="Y9" s="1"/>
      <c r="Z9" s="1"/>
      <c r="AA9" s="1"/>
    </row>
    <row r="10" spans="1:27" x14ac:dyDescent="0.3">
      <c r="A10" s="37"/>
      <c r="B10" s="37" t="s">
        <v>535</v>
      </c>
      <c r="C10" s="38">
        <v>9.977757603268271E-2</v>
      </c>
      <c r="D10" s="38">
        <v>1.2739446209714027E-2</v>
      </c>
      <c r="E10" s="38">
        <v>3.4135270086246027E-3</v>
      </c>
      <c r="F10" s="38">
        <v>7.2778029959146617E-2</v>
      </c>
      <c r="G10" s="38">
        <v>0.74928052655469812</v>
      </c>
      <c r="H10" s="38">
        <v>1.3472537448933272E-2</v>
      </c>
      <c r="I10" s="38">
        <v>2.1084884248751705E-2</v>
      </c>
      <c r="J10" s="38">
        <v>5.5605991829323648E-3</v>
      </c>
      <c r="K10" s="38">
        <v>9.2374035406264188E-4</v>
      </c>
      <c r="L10" s="38">
        <v>2.0969133000453926E-2</v>
      </c>
      <c r="N10" s="1"/>
      <c r="O10" s="1"/>
      <c r="P10" s="1"/>
      <c r="Q10" s="1"/>
      <c r="R10" s="1"/>
      <c r="S10" s="1"/>
      <c r="T10" s="1"/>
      <c r="U10" s="1"/>
      <c r="V10" s="1"/>
      <c r="W10" s="1"/>
      <c r="X10" s="1"/>
      <c r="Y10" s="1"/>
      <c r="Z10" s="1"/>
      <c r="AA10" s="1"/>
    </row>
    <row r="11" spans="1:27" x14ac:dyDescent="0.3">
      <c r="A11" s="37"/>
      <c r="B11" s="37" t="s">
        <v>536</v>
      </c>
      <c r="C11" s="38">
        <v>0.14852874818572434</v>
      </c>
      <c r="D11" s="38">
        <v>7.7099170822136319E-3</v>
      </c>
      <c r="E11" s="38">
        <v>1.6455659821518387E-3</v>
      </c>
      <c r="F11" s="38">
        <v>0.18791843304065414</v>
      </c>
      <c r="G11" s="38">
        <v>0.58406656415709834</v>
      </c>
      <c r="H11" s="38">
        <v>1.1427565493554831E-2</v>
      </c>
      <c r="I11" s="38">
        <v>1.6151867446505812E-2</v>
      </c>
      <c r="J11" s="38">
        <v>9.0246741489071237E-5</v>
      </c>
      <c r="K11" s="38">
        <v>8.6474485176829003E-3</v>
      </c>
      <c r="L11" s="38">
        <v>3.3813930762929864E-2</v>
      </c>
      <c r="N11" s="1"/>
      <c r="O11" s="1"/>
      <c r="P11" s="1"/>
      <c r="Q11" s="1"/>
      <c r="R11" s="1"/>
      <c r="S11" s="1"/>
      <c r="T11" s="1"/>
      <c r="U11" s="1"/>
      <c r="V11" s="1"/>
      <c r="W11" s="1"/>
      <c r="X11" s="1"/>
      <c r="Y11" s="1"/>
      <c r="Z11" s="1"/>
      <c r="AA11" s="1"/>
    </row>
    <row r="12" spans="1:27" x14ac:dyDescent="0.3">
      <c r="A12" s="37"/>
      <c r="B12" s="37" t="s">
        <v>537</v>
      </c>
      <c r="C12" s="38">
        <v>0.16248935293309522</v>
      </c>
      <c r="D12" s="38">
        <v>4.8972386316801765E-2</v>
      </c>
      <c r="E12" s="38">
        <v>2.9835142189861243E-2</v>
      </c>
      <c r="F12" s="38">
        <v>0.18281632092320374</v>
      </c>
      <c r="G12" s="38">
        <v>0.41611897238631679</v>
      </c>
      <c r="H12" s="38">
        <v>2.6689105646379999E-2</v>
      </c>
      <c r="I12" s="38">
        <v>0.10708339057562853</v>
      </c>
      <c r="J12" s="38">
        <v>6.0544030773457894E-3</v>
      </c>
      <c r="K12" s="38">
        <v>6.4157164445665608E-4</v>
      </c>
      <c r="L12" s="38">
        <v>1.9300728121994782E-2</v>
      </c>
      <c r="N12" s="1"/>
      <c r="O12" s="1"/>
      <c r="P12" s="1"/>
      <c r="Q12" s="1"/>
      <c r="R12" s="1"/>
      <c r="S12" s="1"/>
      <c r="T12" s="1"/>
      <c r="U12" s="1"/>
      <c r="V12" s="1"/>
      <c r="W12" s="1"/>
      <c r="X12" s="1"/>
      <c r="Y12" s="1"/>
      <c r="Z12" s="1"/>
      <c r="AA12" s="1"/>
    </row>
    <row r="13" spans="1:27" x14ac:dyDescent="0.3">
      <c r="A13" s="37"/>
      <c r="B13" s="37" t="s">
        <v>538</v>
      </c>
      <c r="C13" s="38">
        <v>0.15864363740896895</v>
      </c>
      <c r="D13" s="38">
        <v>5.3170755078574168E-2</v>
      </c>
      <c r="E13" s="38">
        <v>3.0952472211575315E-2</v>
      </c>
      <c r="F13" s="38">
        <v>5.6630893062476047E-2</v>
      </c>
      <c r="G13" s="38">
        <v>0.19536699885013414</v>
      </c>
      <c r="H13" s="38">
        <v>3.2387888079724031E-4</v>
      </c>
      <c r="I13" s="38">
        <v>0.4849324453813722</v>
      </c>
      <c r="J13" s="38">
        <v>1.245688003066309E-5</v>
      </c>
      <c r="K13" s="38">
        <v>3.8041395170563435E-4</v>
      </c>
      <c r="L13" s="38">
        <v>1.9585569183595247E-2</v>
      </c>
      <c r="N13" s="1"/>
      <c r="O13" s="1"/>
      <c r="P13" s="1"/>
      <c r="Q13" s="1"/>
      <c r="R13" s="1"/>
      <c r="S13" s="1"/>
      <c r="T13" s="1"/>
      <c r="U13" s="1"/>
      <c r="V13" s="1"/>
      <c r="W13" s="1"/>
      <c r="X13" s="1"/>
      <c r="Y13" s="1"/>
      <c r="Z13" s="1"/>
      <c r="AA13" s="1"/>
    </row>
    <row r="14" spans="1:27" s="120" customFormat="1" x14ac:dyDescent="0.3">
      <c r="A14" s="37"/>
      <c r="B14" s="37" t="s">
        <v>543</v>
      </c>
      <c r="C14" s="195">
        <v>0.1400657068101524</v>
      </c>
      <c r="D14" s="194">
        <v>1.6900175907995682E-2</v>
      </c>
      <c r="E14" s="194">
        <v>7.7915416340226763E-3</v>
      </c>
      <c r="F14" s="194">
        <v>0.1774452689618472</v>
      </c>
      <c r="G14" s="194">
        <v>0.49367714230809029</v>
      </c>
      <c r="H14" s="194">
        <v>1.4967553104997856E-2</v>
      </c>
      <c r="I14" s="194">
        <v>9.0966089668731251E-2</v>
      </c>
      <c r="J14" s="194">
        <v>5.6649026593149935E-3</v>
      </c>
      <c r="K14" s="194">
        <v>4.9313367529453507E-3</v>
      </c>
      <c r="L14" s="194">
        <v>4.7590356102824874E-2</v>
      </c>
    </row>
    <row r="15" spans="1:27" x14ac:dyDescent="0.3">
      <c r="A15" s="37"/>
      <c r="B15" s="37"/>
      <c r="C15" s="38"/>
      <c r="D15" s="38"/>
      <c r="E15" s="38"/>
      <c r="F15" s="38"/>
      <c r="G15" s="38"/>
      <c r="H15" s="38"/>
      <c r="I15" s="38"/>
      <c r="J15" s="38"/>
      <c r="K15" s="39"/>
      <c r="N15" s="1"/>
      <c r="O15" s="1"/>
      <c r="P15" s="1"/>
      <c r="Q15" s="1"/>
      <c r="R15" s="1"/>
      <c r="S15" s="1"/>
      <c r="T15" s="1"/>
      <c r="U15" s="1"/>
      <c r="V15" s="1"/>
      <c r="W15" s="1"/>
      <c r="X15" s="1"/>
      <c r="Y15" s="1"/>
      <c r="Z15" s="1"/>
      <c r="AA15" s="1"/>
    </row>
    <row r="16" spans="1:27" x14ac:dyDescent="0.3">
      <c r="A16" s="37" t="s">
        <v>10</v>
      </c>
      <c r="B16" s="37" t="s">
        <v>703</v>
      </c>
      <c r="C16" s="38">
        <v>5.7905768766594257E-2</v>
      </c>
      <c r="D16" s="38">
        <v>5.444846729423124E-3</v>
      </c>
      <c r="E16" s="38">
        <v>2.353656770456191E-3</v>
      </c>
      <c r="F16" s="38">
        <v>2.00565773594014E-2</v>
      </c>
      <c r="G16" s="38">
        <v>0.76969307265266718</v>
      </c>
      <c r="H16" s="38">
        <v>1.0353849867245956E-3</v>
      </c>
      <c r="I16" s="38">
        <v>8.0389572773352652E-2</v>
      </c>
      <c r="J16" s="38">
        <v>1.1527878349022447E-4</v>
      </c>
      <c r="K16" s="38">
        <v>9.2454742939898627E-4</v>
      </c>
      <c r="L16" s="38">
        <v>6.2081293748491431E-2</v>
      </c>
      <c r="N16" s="1"/>
    </row>
    <row r="17" spans="1:27" x14ac:dyDescent="0.3">
      <c r="A17" s="37"/>
      <c r="B17" s="37" t="s">
        <v>704</v>
      </c>
      <c r="C17" s="38">
        <v>5.4801542990559338E-2</v>
      </c>
      <c r="D17" s="38">
        <v>7.7403309308699628E-3</v>
      </c>
      <c r="E17" s="38">
        <v>3.6168916861232365E-3</v>
      </c>
      <c r="F17" s="38">
        <v>1.0218251954116332E-2</v>
      </c>
      <c r="G17" s="38">
        <v>0.73323114404628975</v>
      </c>
      <c r="H17" s="38">
        <v>9.5827834737590085E-4</v>
      </c>
      <c r="I17" s="38">
        <v>0.16854329509694446</v>
      </c>
      <c r="J17" s="38">
        <v>7.1058775758806202E-5</v>
      </c>
      <c r="K17" s="38">
        <v>3.1062836260278143E-4</v>
      </c>
      <c r="L17" s="38">
        <v>2.0509592934727438E-2</v>
      </c>
      <c r="N17" s="1"/>
      <c r="O17" s="1"/>
      <c r="P17" s="1"/>
      <c r="Q17" s="1"/>
      <c r="R17" s="1"/>
      <c r="S17" s="1"/>
      <c r="T17" s="1"/>
      <c r="U17" s="1"/>
      <c r="V17" s="1"/>
      <c r="W17" s="1"/>
      <c r="X17" s="1"/>
      <c r="Y17" s="1"/>
      <c r="Z17" s="1"/>
      <c r="AA17" s="1"/>
    </row>
    <row r="18" spans="1:27" s="120" customFormat="1" x14ac:dyDescent="0.3">
      <c r="A18" s="37"/>
      <c r="B18" s="37" t="s">
        <v>705</v>
      </c>
      <c r="C18" s="194">
        <v>5.763616807433921E-2</v>
      </c>
      <c r="D18" s="194">
        <v>5.6442085588842067E-3</v>
      </c>
      <c r="E18" s="194">
        <v>2.4633681871881227E-3</v>
      </c>
      <c r="F18" s="194">
        <v>1.9202122970042142E-2</v>
      </c>
      <c r="G18" s="194">
        <v>0.76652636961543208</v>
      </c>
      <c r="H18" s="194">
        <v>1.028688307795391E-3</v>
      </c>
      <c r="I18" s="194">
        <v>8.8045686174245769E-2</v>
      </c>
      <c r="J18" s="194">
        <v>1.1143829457090967E-4</v>
      </c>
      <c r="K18" s="194">
        <v>8.7122881878934279E-4</v>
      </c>
      <c r="L18" s="194">
        <v>5.8470809161920545E-2</v>
      </c>
    </row>
    <row r="19" spans="1:27" x14ac:dyDescent="0.3">
      <c r="A19" s="37"/>
      <c r="B19" s="37"/>
      <c r="C19" s="38"/>
      <c r="D19" s="38"/>
      <c r="E19" s="38"/>
      <c r="F19" s="38"/>
      <c r="G19" s="38"/>
      <c r="H19" s="38"/>
      <c r="I19" s="38"/>
      <c r="J19" s="38"/>
      <c r="K19" s="38"/>
      <c r="L19" s="38"/>
      <c r="N19" s="1"/>
      <c r="O19" s="1"/>
      <c r="P19" s="1"/>
    </row>
    <row r="20" spans="1:27" x14ac:dyDescent="0.3">
      <c r="A20" s="37" t="s">
        <v>545</v>
      </c>
      <c r="B20" s="37" t="s">
        <v>541</v>
      </c>
      <c r="C20" s="38">
        <v>0.34033035725138877</v>
      </c>
      <c r="D20" s="38">
        <v>4.0568058881446996E-2</v>
      </c>
      <c r="E20" s="38">
        <v>5.8223771378560059E-2</v>
      </c>
      <c r="F20" s="38">
        <v>8.146404390581885E-2</v>
      </c>
      <c r="G20" s="38">
        <v>0.24760614827330521</v>
      </c>
      <c r="H20" s="38">
        <v>5.141341607205805E-2</v>
      </c>
      <c r="I20" s="38">
        <v>9.4191139825203302E-2</v>
      </c>
      <c r="J20" s="38">
        <v>1.2865243657845795E-2</v>
      </c>
      <c r="K20" s="38">
        <v>1.0485674693376445E-2</v>
      </c>
      <c r="L20" s="38">
        <v>6.2852146060996511E-2</v>
      </c>
      <c r="N20" s="1"/>
      <c r="O20" s="1"/>
      <c r="P20" s="1"/>
      <c r="Q20" s="1"/>
      <c r="R20" s="1"/>
      <c r="S20" s="1"/>
      <c r="T20" s="1"/>
      <c r="U20" s="1"/>
      <c r="V20" s="1"/>
      <c r="W20" s="1"/>
      <c r="X20" s="1"/>
      <c r="Y20" s="1"/>
      <c r="Z20" s="1"/>
      <c r="AA20" s="1"/>
    </row>
    <row r="21" spans="1:27" x14ac:dyDescent="0.3">
      <c r="A21" s="37"/>
      <c r="B21" s="37" t="s">
        <v>542</v>
      </c>
      <c r="C21" s="38">
        <v>0.24548849346423252</v>
      </c>
      <c r="D21" s="38">
        <v>2.8482674700788701E-2</v>
      </c>
      <c r="E21" s="38">
        <v>3.1337764050521202E-2</v>
      </c>
      <c r="F21" s="38">
        <v>0.13556436489989521</v>
      </c>
      <c r="G21" s="38">
        <v>0.35524005846340523</v>
      </c>
      <c r="H21" s="38">
        <v>7.4151487783354467E-2</v>
      </c>
      <c r="I21" s="38">
        <v>1.6421357068005075E-2</v>
      </c>
      <c r="J21" s="38">
        <v>4.130525756990789E-2</v>
      </c>
      <c r="K21" s="38">
        <v>1.3638692019193648E-2</v>
      </c>
      <c r="L21" s="38">
        <v>5.8369884452043455E-2</v>
      </c>
      <c r="N21" s="1"/>
      <c r="O21" s="1"/>
      <c r="P21" s="1"/>
      <c r="Q21" s="1"/>
      <c r="R21" s="1"/>
      <c r="S21" s="1"/>
      <c r="T21" s="1"/>
      <c r="U21" s="1"/>
      <c r="V21" s="1"/>
      <c r="W21" s="1"/>
      <c r="X21" s="1"/>
      <c r="Y21" s="1"/>
      <c r="Z21" s="1"/>
      <c r="AA21" s="1"/>
    </row>
    <row r="22" spans="1:27" x14ac:dyDescent="0.3">
      <c r="A22" s="37"/>
      <c r="B22" s="37"/>
      <c r="C22" s="38"/>
      <c r="D22" s="38"/>
      <c r="E22" s="38"/>
      <c r="F22" s="38"/>
      <c r="G22" s="38"/>
      <c r="H22" s="38"/>
      <c r="I22" s="38"/>
      <c r="J22" s="38"/>
      <c r="K22" s="38"/>
      <c r="L22" s="38"/>
      <c r="N22" s="1"/>
      <c r="O22" s="1"/>
      <c r="P22" s="1"/>
      <c r="Q22" s="1"/>
      <c r="R22" s="1"/>
      <c r="S22" s="1"/>
      <c r="T22" s="1"/>
      <c r="U22" s="1"/>
      <c r="V22" s="1"/>
      <c r="W22" s="1"/>
      <c r="X22" s="1"/>
      <c r="Y22" s="1"/>
      <c r="Z22" s="1"/>
      <c r="AA22" s="1"/>
    </row>
    <row r="23" spans="1:27" x14ac:dyDescent="0.3">
      <c r="A23" s="37" t="s">
        <v>546</v>
      </c>
      <c r="B23" s="37" t="s">
        <v>547</v>
      </c>
      <c r="C23" s="38">
        <v>0.28296496767403401</v>
      </c>
      <c r="D23" s="38">
        <v>4.2245151105096981E-2</v>
      </c>
      <c r="E23" s="38">
        <v>5.4741768155164634E-2</v>
      </c>
      <c r="F23" s="38">
        <v>9.9585776574951143E-2</v>
      </c>
      <c r="G23" s="38">
        <v>0.28500338294993233</v>
      </c>
      <c r="H23" s="38">
        <v>6.1244549691775667E-2</v>
      </c>
      <c r="I23" s="38">
        <v>7.3835137573297252E-2</v>
      </c>
      <c r="J23" s="38">
        <v>2.434107652984514E-2</v>
      </c>
      <c r="K23" s="38">
        <v>1.0133814463990379E-2</v>
      </c>
      <c r="L23" s="38">
        <v>6.5903623515260856E-2</v>
      </c>
      <c r="N23" s="1"/>
      <c r="O23" s="1"/>
      <c r="P23" s="1"/>
      <c r="Q23" s="1"/>
      <c r="R23" s="1"/>
      <c r="S23" s="1"/>
      <c r="T23" s="1"/>
      <c r="U23" s="1"/>
      <c r="V23" s="1"/>
      <c r="W23" s="1"/>
      <c r="X23" s="1"/>
      <c r="Y23" s="1"/>
      <c r="Z23" s="1"/>
      <c r="AA23" s="1"/>
    </row>
    <row r="24" spans="1:27" x14ac:dyDescent="0.3">
      <c r="A24" s="37"/>
      <c r="B24" s="37" t="s">
        <v>548</v>
      </c>
      <c r="C24" s="38">
        <v>0.29917191199399434</v>
      </c>
      <c r="D24" s="38">
        <v>3.9146503435930007E-2</v>
      </c>
      <c r="E24" s="38">
        <v>4.2605532136051276E-2</v>
      </c>
      <c r="F24" s="38">
        <v>0.10671940867355777</v>
      </c>
      <c r="G24" s="38">
        <v>0.315022809955535</v>
      </c>
      <c r="H24" s="38">
        <v>4.7744990471790726E-2</v>
      </c>
      <c r="I24" s="38">
        <v>6.9900675636657625E-2</v>
      </c>
      <c r="J24" s="38">
        <v>2.252237685511347E-2</v>
      </c>
      <c r="K24" s="38">
        <v>8.2883871340301441E-3</v>
      </c>
      <c r="L24" s="38">
        <v>4.8876826240110874E-2</v>
      </c>
      <c r="N24" s="1"/>
      <c r="O24" s="1"/>
      <c r="P24" s="1"/>
      <c r="Q24" s="1"/>
      <c r="R24" s="1"/>
      <c r="S24" s="1"/>
      <c r="T24" s="1"/>
      <c r="U24" s="1"/>
      <c r="V24" s="1"/>
      <c r="W24" s="1"/>
      <c r="X24" s="1"/>
      <c r="Y24" s="1"/>
      <c r="Z24" s="1"/>
      <c r="AA24" s="1"/>
    </row>
    <row r="25" spans="1:27" x14ac:dyDescent="0.3">
      <c r="A25" s="37"/>
      <c r="B25" s="37" t="s">
        <v>549</v>
      </c>
      <c r="C25" s="38">
        <v>0.2762069657733614</v>
      </c>
      <c r="D25" s="38">
        <v>3.5494329017364247E-2</v>
      </c>
      <c r="E25" s="38">
        <v>5.1274716450868216E-2</v>
      </c>
      <c r="F25" s="38">
        <v>0.11758907959449964</v>
      </c>
      <c r="G25" s="38">
        <v>0.31428385024590988</v>
      </c>
      <c r="H25" s="38">
        <v>5.9995985145036637E-2</v>
      </c>
      <c r="I25" s="38">
        <v>6.9412827461607943E-2</v>
      </c>
      <c r="J25" s="38">
        <v>1.4955334738532571E-2</v>
      </c>
      <c r="K25" s="38">
        <v>4.9463013148650006E-3</v>
      </c>
      <c r="L25" s="38">
        <v>5.5839606544213598E-2</v>
      </c>
      <c r="N25" s="1"/>
      <c r="O25" s="1"/>
      <c r="P25" s="1"/>
      <c r="Q25" s="1"/>
      <c r="R25" s="1"/>
      <c r="S25" s="1"/>
      <c r="T25" s="1"/>
      <c r="U25" s="1"/>
      <c r="V25" s="1"/>
      <c r="W25" s="1"/>
      <c r="X25" s="1"/>
      <c r="Y25" s="1"/>
      <c r="Z25" s="1"/>
      <c r="AA25" s="1"/>
    </row>
    <row r="26" spans="1:27" x14ac:dyDescent="0.3">
      <c r="A26" s="37"/>
      <c r="B26" s="37" t="s">
        <v>550</v>
      </c>
      <c r="C26" s="38">
        <v>0.31285901323042997</v>
      </c>
      <c r="D26" s="38">
        <v>3.0068908489525911E-2</v>
      </c>
      <c r="E26" s="38">
        <v>4.4603087100330757E-2</v>
      </c>
      <c r="F26" s="38">
        <v>0.10413175303197354</v>
      </c>
      <c r="G26" s="38">
        <v>0.29453211135611906</v>
      </c>
      <c r="H26" s="38">
        <v>6.1077384233737597E-2</v>
      </c>
      <c r="I26" s="38">
        <v>5.3798235942668138E-2</v>
      </c>
      <c r="J26" s="38">
        <v>2.3902632304299891E-2</v>
      </c>
      <c r="K26" s="38">
        <v>9.8707965821389198E-3</v>
      </c>
      <c r="L26" s="38">
        <v>6.5155733186328557E-2</v>
      </c>
      <c r="N26" s="1"/>
      <c r="O26" s="1"/>
      <c r="P26" s="1"/>
      <c r="Q26" s="1"/>
      <c r="R26" s="1"/>
      <c r="S26" s="1"/>
      <c r="T26" s="1"/>
      <c r="U26" s="1"/>
      <c r="V26" s="1"/>
      <c r="W26" s="1"/>
      <c r="X26" s="1"/>
      <c r="Y26" s="1"/>
      <c r="Z26" s="1"/>
      <c r="AA26" s="1"/>
    </row>
    <row r="27" spans="1:27" x14ac:dyDescent="0.3">
      <c r="A27" s="37"/>
      <c r="B27" s="37" t="s">
        <v>551</v>
      </c>
      <c r="C27" s="38">
        <v>0.29749770347234983</v>
      </c>
      <c r="D27" s="38">
        <v>2.6177659379018926E-2</v>
      </c>
      <c r="E27" s="38">
        <v>5.5819401065588831E-2</v>
      </c>
      <c r="F27" s="38">
        <v>0.10172147712658459</v>
      </c>
      <c r="G27" s="38">
        <v>0.30571467940474006</v>
      </c>
      <c r="H27" s="38">
        <v>5.4811684732684177E-2</v>
      </c>
      <c r="I27" s="38">
        <v>6.7674076795884622E-2</v>
      </c>
      <c r="J27" s="38">
        <v>1.9584787800845122E-2</v>
      </c>
      <c r="K27" s="38">
        <v>6.4164982546389858E-3</v>
      </c>
      <c r="L27" s="38">
        <v>6.4582031967664891E-2</v>
      </c>
      <c r="N27" s="1"/>
      <c r="O27" s="1"/>
      <c r="P27" s="1"/>
      <c r="Q27" s="1"/>
      <c r="R27" s="1"/>
      <c r="S27" s="1"/>
      <c r="T27" s="1"/>
      <c r="U27" s="1"/>
      <c r="V27" s="1"/>
      <c r="W27" s="1"/>
      <c r="X27" s="1"/>
      <c r="Y27" s="1"/>
      <c r="Z27" s="1"/>
      <c r="AA27" s="1"/>
    </row>
    <row r="28" spans="1:27" x14ac:dyDescent="0.3">
      <c r="A28" s="37"/>
      <c r="B28" s="37" t="s">
        <v>552</v>
      </c>
      <c r="C28" s="38">
        <v>0.376288614298323</v>
      </c>
      <c r="D28" s="38">
        <v>3.7533097969991172E-2</v>
      </c>
      <c r="E28" s="38">
        <v>4.7277140335392757E-2</v>
      </c>
      <c r="F28" s="38">
        <v>0.12371138570167696</v>
      </c>
      <c r="G28" s="38">
        <v>0.20653574580759046</v>
      </c>
      <c r="H28" s="38">
        <v>4.7511032656663725E-2</v>
      </c>
      <c r="I28" s="38">
        <v>7.6571050308914382E-2</v>
      </c>
      <c r="J28" s="38">
        <v>1.4183583406884378E-2</v>
      </c>
      <c r="K28" s="38">
        <v>9.196822594880848E-3</v>
      </c>
      <c r="L28" s="38">
        <v>6.1187113857016771E-2</v>
      </c>
      <c r="N28" s="1"/>
      <c r="O28" s="1"/>
      <c r="P28" s="1"/>
      <c r="Q28" s="1"/>
      <c r="R28" s="1"/>
      <c r="S28" s="1"/>
      <c r="T28" s="1"/>
      <c r="U28" s="1"/>
      <c r="V28" s="1"/>
      <c r="W28" s="1"/>
      <c r="X28" s="1"/>
      <c r="Y28" s="1"/>
      <c r="Z28" s="1"/>
      <c r="AA28" s="1"/>
    </row>
    <row r="29" spans="1:27" x14ac:dyDescent="0.3">
      <c r="A29" s="37"/>
      <c r="B29" s="37" t="s">
        <v>553</v>
      </c>
      <c r="C29" s="38">
        <v>0.29085844869841693</v>
      </c>
      <c r="D29" s="38">
        <v>3.4132388333222935E-2</v>
      </c>
      <c r="E29" s="38">
        <v>4.77604822150096E-2</v>
      </c>
      <c r="F29" s="38">
        <v>0.10646949725110949</v>
      </c>
      <c r="G29" s="38">
        <v>0.32157139387516287</v>
      </c>
      <c r="H29" s="38">
        <v>5.9931774524740015E-2</v>
      </c>
      <c r="I29" s="38">
        <v>5.2126471042812039E-2</v>
      </c>
      <c r="J29" s="38">
        <v>1.9776114459826456E-2</v>
      </c>
      <c r="K29" s="38">
        <v>1.0061380848292155E-2</v>
      </c>
      <c r="L29" s="38">
        <v>5.7312048751407559E-2</v>
      </c>
      <c r="N29" s="1"/>
      <c r="O29" s="1"/>
      <c r="P29" s="1"/>
      <c r="Q29" s="1"/>
      <c r="R29" s="1"/>
      <c r="S29" s="1"/>
      <c r="T29" s="1"/>
      <c r="U29" s="1"/>
      <c r="V29" s="1"/>
      <c r="W29" s="1"/>
      <c r="X29" s="1"/>
      <c r="Y29" s="1"/>
      <c r="Z29" s="1"/>
      <c r="AA29" s="1"/>
    </row>
    <row r="30" spans="1:27" x14ac:dyDescent="0.3">
      <c r="A30" s="37"/>
      <c r="B30" s="37" t="s">
        <v>554</v>
      </c>
      <c r="C30" s="38">
        <v>0.28901827328549234</v>
      </c>
      <c r="D30" s="38">
        <v>2.832211289487312E-2</v>
      </c>
      <c r="E30" s="38">
        <v>5.5595176444477326E-2</v>
      </c>
      <c r="F30" s="38">
        <v>0.11579418510024414</v>
      </c>
      <c r="G30" s="38">
        <v>0.31703928386476288</v>
      </c>
      <c r="H30" s="38">
        <v>6.1812532366649402E-2</v>
      </c>
      <c r="I30" s="38">
        <v>5.2582673670193092E-2</v>
      </c>
      <c r="J30" s="38">
        <v>1.931049789154398E-2</v>
      </c>
      <c r="K30" s="38">
        <v>6.5088407190944742E-3</v>
      </c>
      <c r="L30" s="38">
        <v>5.4014944144410743E-2</v>
      </c>
      <c r="N30" s="1"/>
      <c r="O30" s="1"/>
      <c r="P30" s="1"/>
      <c r="Q30" s="1"/>
      <c r="R30" s="1"/>
      <c r="S30" s="1"/>
      <c r="T30" s="1"/>
      <c r="U30" s="1"/>
      <c r="V30" s="1"/>
      <c r="W30" s="1"/>
      <c r="X30" s="1"/>
      <c r="Y30" s="1"/>
      <c r="Z30" s="1"/>
      <c r="AA30" s="1"/>
    </row>
    <row r="31" spans="1:27" x14ac:dyDescent="0.3">
      <c r="A31" s="37"/>
      <c r="B31" s="37" t="s">
        <v>555</v>
      </c>
      <c r="C31" s="38">
        <v>0.28372919623274417</v>
      </c>
      <c r="D31" s="38">
        <v>3.3847890594761967E-2</v>
      </c>
      <c r="E31" s="38">
        <v>4.5225454780028387E-2</v>
      </c>
      <c r="F31" s="38">
        <v>0.14497677719003998</v>
      </c>
      <c r="G31" s="38">
        <v>0.27984227841568826</v>
      </c>
      <c r="H31" s="38">
        <v>5.7989291704296224E-2</v>
      </c>
      <c r="I31" s="38">
        <v>5.3196039220745707E-2</v>
      </c>
      <c r="J31" s="38">
        <v>2.8705973422784158E-2</v>
      </c>
      <c r="K31" s="38">
        <v>9.826474003354407E-3</v>
      </c>
      <c r="L31" s="38">
        <v>6.2661269513611145E-2</v>
      </c>
      <c r="N31" s="1"/>
      <c r="O31" s="1"/>
      <c r="P31" s="1"/>
      <c r="Q31" s="1"/>
      <c r="R31" s="1"/>
      <c r="S31" s="1"/>
      <c r="T31" s="1"/>
      <c r="U31" s="1"/>
      <c r="V31" s="1"/>
      <c r="W31" s="1"/>
      <c r="X31" s="1"/>
      <c r="Y31" s="1"/>
      <c r="Z31" s="1"/>
      <c r="AA31" s="1"/>
    </row>
    <row r="32" spans="1:27" x14ac:dyDescent="0.3">
      <c r="A32" s="37"/>
      <c r="B32" s="37" t="s">
        <v>556</v>
      </c>
      <c r="C32" s="38">
        <v>0.3048946944711351</v>
      </c>
      <c r="D32" s="38">
        <v>3.9519567870776741E-2</v>
      </c>
      <c r="E32" s="38">
        <v>4.6254966629443998E-2</v>
      </c>
      <c r="F32" s="38">
        <v>7.7985561066819017E-2</v>
      </c>
      <c r="G32" s="38">
        <v>0.31996286389487627</v>
      </c>
      <c r="H32" s="38">
        <v>4.7084166515179056E-2</v>
      </c>
      <c r="I32" s="38">
        <v>8.0623522995818944E-2</v>
      </c>
      <c r="J32" s="38">
        <v>2.3875139585010519E-2</v>
      </c>
      <c r="K32" s="38">
        <v>7.9460877243098665E-3</v>
      </c>
      <c r="L32" s="38">
        <v>5.1853429246630486E-2</v>
      </c>
      <c r="N32" s="1"/>
      <c r="O32" s="1"/>
      <c r="P32" s="1"/>
      <c r="Q32" s="1"/>
      <c r="R32" s="1"/>
      <c r="S32" s="1"/>
      <c r="T32" s="1"/>
      <c r="U32" s="1"/>
      <c r="V32" s="1"/>
      <c r="W32" s="1"/>
      <c r="X32" s="1"/>
      <c r="Y32" s="1"/>
      <c r="Z32" s="1"/>
      <c r="AA32" s="1"/>
    </row>
    <row r="33" spans="1:27" x14ac:dyDescent="0.3">
      <c r="A33" s="37"/>
      <c r="B33" s="37" t="s">
        <v>557</v>
      </c>
      <c r="C33" s="38">
        <v>0.29511896431070678</v>
      </c>
      <c r="D33" s="38">
        <v>3.1756473058082574E-2</v>
      </c>
      <c r="E33" s="38">
        <v>5.3619664100769772E-2</v>
      </c>
      <c r="F33" s="38">
        <v>0.11483205038488453</v>
      </c>
      <c r="G33" s="38">
        <v>0.30886284114765572</v>
      </c>
      <c r="H33" s="38">
        <v>5.1501049685094467E-2</v>
      </c>
      <c r="I33" s="38">
        <v>7.75034989503149E-2</v>
      </c>
      <c r="J33" s="38">
        <v>1.2314555633310006E-2</v>
      </c>
      <c r="K33" s="38">
        <v>4.2057382785164448E-3</v>
      </c>
      <c r="L33" s="38">
        <v>5.0286913925822255E-2</v>
      </c>
      <c r="N33" s="1"/>
      <c r="O33" s="1"/>
      <c r="P33" s="1"/>
      <c r="Q33" s="1"/>
      <c r="R33" s="1"/>
      <c r="S33" s="1"/>
      <c r="T33" s="1"/>
      <c r="U33" s="1"/>
      <c r="V33" s="1"/>
      <c r="W33" s="1"/>
      <c r="X33" s="1"/>
      <c r="Y33" s="1"/>
      <c r="Z33" s="1"/>
      <c r="AA33" s="1"/>
    </row>
    <row r="34" spans="1:27" x14ac:dyDescent="0.3">
      <c r="A34" s="37"/>
      <c r="B34" s="37" t="s">
        <v>558</v>
      </c>
      <c r="C34" s="38">
        <v>0.25965108536422959</v>
      </c>
      <c r="D34" s="38">
        <v>2.679384738314023E-2</v>
      </c>
      <c r="E34" s="38">
        <v>5.8088626980956189E-2</v>
      </c>
      <c r="F34" s="38">
        <v>0.12746371021440939</v>
      </c>
      <c r="G34" s="38">
        <v>0.29024304168331333</v>
      </c>
      <c r="H34" s="38">
        <v>6.3159874816886397E-2</v>
      </c>
      <c r="I34" s="38">
        <v>5.9783925955520047E-2</v>
      </c>
      <c r="J34" s="38">
        <v>3.6585097882540947E-2</v>
      </c>
      <c r="K34" s="38">
        <v>1.4807564256225862E-2</v>
      </c>
      <c r="L34" s="38">
        <v>6.3423225462777996E-2</v>
      </c>
      <c r="N34" s="1"/>
      <c r="O34" s="1"/>
      <c r="P34" s="1"/>
      <c r="Q34" s="1"/>
      <c r="R34" s="1"/>
      <c r="S34" s="1"/>
      <c r="T34" s="1"/>
      <c r="U34" s="1"/>
      <c r="V34" s="1"/>
      <c r="W34" s="1"/>
      <c r="X34" s="1"/>
      <c r="Y34" s="1"/>
      <c r="Z34" s="1"/>
      <c r="AA34" s="1"/>
    </row>
    <row r="35" spans="1:27" x14ac:dyDescent="0.3">
      <c r="A35" s="37"/>
      <c r="B35" s="37" t="s">
        <v>559</v>
      </c>
      <c r="C35" s="38">
        <v>0.32051032349745046</v>
      </c>
      <c r="D35" s="38">
        <v>3.1060770709688205E-2</v>
      </c>
      <c r="E35" s="38">
        <v>5.5518682604697812E-2</v>
      </c>
      <c r="F35" s="38">
        <v>9.4271503803393802E-2</v>
      </c>
      <c r="G35" s="38">
        <v>0.28615272088940902</v>
      </c>
      <c r="H35" s="38">
        <v>5.9940650338543851E-2</v>
      </c>
      <c r="I35" s="38">
        <v>6.7688706846108837E-2</v>
      </c>
      <c r="J35" s="38">
        <v>2.1895427568335703E-2</v>
      </c>
      <c r="K35" s="38">
        <v>7.116107999665635E-3</v>
      </c>
      <c r="L35" s="38">
        <v>5.584510574270668E-2</v>
      </c>
      <c r="N35" s="1"/>
      <c r="O35" s="1"/>
      <c r="P35" s="1"/>
      <c r="Q35" s="1"/>
      <c r="R35" s="1"/>
      <c r="S35" s="1"/>
      <c r="T35" s="1"/>
      <c r="U35" s="1"/>
      <c r="V35" s="1"/>
      <c r="W35" s="1"/>
      <c r="X35" s="1"/>
      <c r="Y35" s="1"/>
      <c r="Z35" s="1"/>
      <c r="AA35" s="1"/>
    </row>
    <row r="36" spans="1:27" x14ac:dyDescent="0.3">
      <c r="A36" s="37"/>
      <c r="B36" s="37" t="s">
        <v>560</v>
      </c>
      <c r="C36" s="38">
        <v>0.28890955374305161</v>
      </c>
      <c r="D36" s="38">
        <v>4.1586575926022128E-2</v>
      </c>
      <c r="E36" s="38">
        <v>3.125668865915112E-2</v>
      </c>
      <c r="F36" s="38">
        <v>0.11323393423034962</v>
      </c>
      <c r="G36" s="38">
        <v>0.30821653072886901</v>
      </c>
      <c r="H36" s="38">
        <v>5.4618941243700966E-2</v>
      </c>
      <c r="I36" s="38">
        <v>7.3739934542054131E-2</v>
      </c>
      <c r="J36" s="38">
        <v>2.3225622110239492E-2</v>
      </c>
      <c r="K36" s="38">
        <v>7.4305158709543351E-3</v>
      </c>
      <c r="L36" s="38">
        <v>5.7781702945607562E-2</v>
      </c>
      <c r="N36" s="1"/>
      <c r="O36" s="1"/>
      <c r="P36" s="1"/>
      <c r="Q36" s="1"/>
      <c r="R36" s="1"/>
      <c r="S36" s="1"/>
      <c r="T36" s="1"/>
      <c r="U36" s="1"/>
      <c r="V36" s="1"/>
      <c r="W36" s="1"/>
      <c r="X36" s="1"/>
      <c r="Y36" s="1"/>
      <c r="Z36" s="1"/>
      <c r="AA36" s="1"/>
    </row>
    <row r="37" spans="1:27" x14ac:dyDescent="0.3">
      <c r="A37" s="37"/>
      <c r="B37" s="37" t="s">
        <v>561</v>
      </c>
      <c r="C37" s="38">
        <v>0.31537390529909459</v>
      </c>
      <c r="D37" s="38">
        <v>3.2196526643906785E-2</v>
      </c>
      <c r="E37" s="38">
        <v>3.2919994062639159E-2</v>
      </c>
      <c r="F37" s="38">
        <v>0.1089137598337539</v>
      </c>
      <c r="G37" s="38">
        <v>0.30913730146949686</v>
      </c>
      <c r="H37" s="38">
        <v>4.7621196378209885E-2</v>
      </c>
      <c r="I37" s="38">
        <v>5.4618672999851563E-2</v>
      </c>
      <c r="J37" s="38">
        <v>2.8836574142793527E-2</v>
      </c>
      <c r="K37" s="38">
        <v>9.3647023897877393E-3</v>
      </c>
      <c r="L37" s="38">
        <v>6.101766364850824E-2</v>
      </c>
      <c r="N37" s="1"/>
      <c r="O37" s="1"/>
      <c r="P37" s="1"/>
      <c r="Q37" s="1"/>
      <c r="R37" s="1"/>
      <c r="S37" s="1"/>
      <c r="T37" s="1"/>
      <c r="U37" s="1"/>
      <c r="V37" s="1"/>
      <c r="W37" s="1"/>
      <c r="X37" s="1"/>
      <c r="Y37" s="1"/>
      <c r="Z37" s="1"/>
      <c r="AA37" s="1"/>
    </row>
    <row r="38" spans="1:27" x14ac:dyDescent="0.3">
      <c r="A38" s="37"/>
      <c r="B38" s="37" t="s">
        <v>562</v>
      </c>
      <c r="C38" s="38">
        <v>0.29844971828581185</v>
      </c>
      <c r="D38" s="38">
        <v>4.0057481076774232E-2</v>
      </c>
      <c r="E38" s="38">
        <v>5.7363838142393722E-2</v>
      </c>
      <c r="F38" s="38">
        <v>0.11015536964316203</v>
      </c>
      <c r="G38" s="38">
        <v>0.25974617267087813</v>
      </c>
      <c r="H38" s="38">
        <v>7.1061977121393213E-2</v>
      </c>
      <c r="I38" s="38">
        <v>5.8965909737635873E-2</v>
      </c>
      <c r="J38" s="38">
        <v>2.7996699106482271E-2</v>
      </c>
      <c r="K38" s="38">
        <v>1.588298901599226E-2</v>
      </c>
      <c r="L38" s="38">
        <v>6.031927607990438E-2</v>
      </c>
      <c r="N38" s="1"/>
      <c r="O38" s="1"/>
      <c r="P38" s="1"/>
      <c r="Q38" s="1"/>
      <c r="R38" s="1"/>
      <c r="S38" s="1"/>
      <c r="T38" s="1"/>
      <c r="U38" s="1"/>
      <c r="V38" s="1"/>
      <c r="W38" s="1"/>
      <c r="X38" s="1"/>
      <c r="Y38" s="1"/>
      <c r="Z38" s="1"/>
      <c r="AA38" s="1"/>
    </row>
    <row r="39" spans="1:27" x14ac:dyDescent="0.3">
      <c r="A39" s="37"/>
      <c r="B39" s="37" t="s">
        <v>577</v>
      </c>
      <c r="C39" s="38">
        <v>0.30020082892475652</v>
      </c>
      <c r="D39" s="38">
        <v>4.2259662364794288E-2</v>
      </c>
      <c r="E39" s="38">
        <v>2.8631600229133674E-2</v>
      </c>
      <c r="F39" s="38">
        <v>0.12913771607642283</v>
      </c>
      <c r="G39" s="38">
        <v>0.31141591131179025</v>
      </c>
      <c r="H39" s="38">
        <v>5.0346059237793575E-2</v>
      </c>
      <c r="I39" s="38">
        <v>5.7165818647437409E-2</v>
      </c>
      <c r="J39" s="38">
        <v>2.3103750379081443E-2</v>
      </c>
      <c r="K39" s="38">
        <v>7.8276106075411932E-3</v>
      </c>
      <c r="L39" s="38">
        <v>4.9911042221248779E-2</v>
      </c>
      <c r="N39" s="1"/>
      <c r="O39" s="1"/>
      <c r="P39" s="1"/>
      <c r="Q39" s="1"/>
      <c r="R39" s="1"/>
      <c r="S39" s="1"/>
      <c r="T39" s="1"/>
      <c r="U39" s="1"/>
      <c r="V39" s="1"/>
      <c r="W39" s="1"/>
      <c r="X39" s="1"/>
      <c r="Y39" s="1"/>
      <c r="Z39" s="1"/>
      <c r="AA39" s="1"/>
    </row>
    <row r="40" spans="1:27" x14ac:dyDescent="0.3">
      <c r="A40" s="37"/>
      <c r="B40" s="37" t="s">
        <v>563</v>
      </c>
      <c r="C40" s="38">
        <v>0.30225498043400922</v>
      </c>
      <c r="D40" s="38">
        <v>3.175071149057275E-2</v>
      </c>
      <c r="E40" s="38">
        <v>4.2979366773390253E-2</v>
      </c>
      <c r="F40" s="38">
        <v>0.11634027036641766</v>
      </c>
      <c r="G40" s="38">
        <v>0.31362326574172894</v>
      </c>
      <c r="H40" s="38">
        <v>5.2131803628601918E-2</v>
      </c>
      <c r="I40" s="38">
        <v>5.7516897901102815E-2</v>
      </c>
      <c r="J40" s="38">
        <v>2.3631270010672358E-2</v>
      </c>
      <c r="K40" s="38">
        <v>7.9638029171113477E-3</v>
      </c>
      <c r="L40" s="38">
        <v>5.1807186054784772E-2</v>
      </c>
      <c r="N40" s="1"/>
      <c r="O40" s="1"/>
      <c r="P40" s="1"/>
      <c r="Q40" s="1"/>
      <c r="R40" s="1"/>
      <c r="S40" s="1"/>
      <c r="T40" s="1"/>
      <c r="U40" s="1"/>
      <c r="V40" s="1"/>
      <c r="W40" s="1"/>
      <c r="X40" s="1"/>
      <c r="Y40" s="1"/>
      <c r="Z40" s="1"/>
      <c r="AA40" s="1"/>
    </row>
    <row r="41" spans="1:27" x14ac:dyDescent="0.3">
      <c r="A41" s="37"/>
      <c r="B41" s="37" t="s">
        <v>564</v>
      </c>
      <c r="C41" s="38">
        <v>0.31949229169492294</v>
      </c>
      <c r="D41" s="38">
        <v>2.6946968669469686E-2</v>
      </c>
      <c r="E41" s="38">
        <v>5.7946561779465618E-2</v>
      </c>
      <c r="F41" s="38">
        <v>5.4406166644061671E-2</v>
      </c>
      <c r="G41" s="38">
        <v>0.19301053393010534</v>
      </c>
      <c r="H41" s="38">
        <v>0.15171481531714817</v>
      </c>
      <c r="I41" s="38">
        <v>2.2203083322030834E-2</v>
      </c>
      <c r="J41" s="38">
        <v>3.9802432298024319E-2</v>
      </c>
      <c r="K41" s="38">
        <v>4.3230706632307069E-2</v>
      </c>
      <c r="L41" s="38">
        <v>9.1245987612459875E-2</v>
      </c>
      <c r="N41" s="1"/>
      <c r="O41" s="1"/>
      <c r="P41" s="1"/>
      <c r="Q41" s="1"/>
      <c r="R41" s="1"/>
      <c r="S41" s="1"/>
      <c r="T41" s="1"/>
      <c r="U41" s="1"/>
      <c r="V41" s="1"/>
      <c r="W41" s="1"/>
      <c r="X41" s="1"/>
      <c r="Y41" s="1"/>
      <c r="Z41" s="1"/>
      <c r="AA41" s="1"/>
    </row>
    <row r="42" spans="1:27" x14ac:dyDescent="0.3">
      <c r="A42" s="37"/>
      <c r="B42" s="37" t="s">
        <v>565</v>
      </c>
      <c r="C42" s="38">
        <v>0.37372622178726528</v>
      </c>
      <c r="D42" s="38">
        <v>4.1252676004648603E-2</v>
      </c>
      <c r="E42" s="38">
        <v>3.5383815523885254E-2</v>
      </c>
      <c r="F42" s="38">
        <v>0.10192427671417212</v>
      </c>
      <c r="G42" s="38">
        <v>0.26527922197076276</v>
      </c>
      <c r="H42" s="38">
        <v>4.8452504740351093E-2</v>
      </c>
      <c r="I42" s="38">
        <v>4.7505657838399898E-2</v>
      </c>
      <c r="J42" s="38">
        <v>1.5951434338491652E-2</v>
      </c>
      <c r="K42" s="38">
        <v>6.2456419352865614E-3</v>
      </c>
      <c r="L42" s="38">
        <v>6.4278549146736808E-2</v>
      </c>
      <c r="N42" s="1"/>
      <c r="O42" s="1"/>
      <c r="P42" s="1"/>
      <c r="Q42" s="1"/>
      <c r="R42" s="1"/>
      <c r="S42" s="1"/>
      <c r="T42" s="1"/>
      <c r="U42" s="1"/>
      <c r="V42" s="1"/>
      <c r="W42" s="1"/>
      <c r="X42" s="1"/>
      <c r="Y42" s="1"/>
      <c r="Z42" s="1"/>
      <c r="AA42" s="1"/>
    </row>
    <row r="43" spans="1:27" x14ac:dyDescent="0.3">
      <c r="A43" s="37"/>
      <c r="B43" s="37" t="s">
        <v>566</v>
      </c>
      <c r="C43" s="38">
        <v>0.28290359534719772</v>
      </c>
      <c r="D43" s="38">
        <v>4.394342615438844E-2</v>
      </c>
      <c r="E43" s="38">
        <v>2.9536482199506522E-2</v>
      </c>
      <c r="F43" s="38">
        <v>0.11880331335918225</v>
      </c>
      <c r="G43" s="38">
        <v>0.32930912936200213</v>
      </c>
      <c r="H43" s="38">
        <v>5.1476912231230167E-2</v>
      </c>
      <c r="I43" s="38">
        <v>6.0626542121959816E-2</v>
      </c>
      <c r="J43" s="38">
        <v>1.8340676771237224E-2</v>
      </c>
      <c r="K43" s="38">
        <v>1.020796616143814E-2</v>
      </c>
      <c r="L43" s="38">
        <v>5.4851956291857601E-2</v>
      </c>
      <c r="N43" s="1"/>
      <c r="O43" s="1"/>
      <c r="P43" s="1"/>
      <c r="Q43" s="1"/>
      <c r="R43" s="1"/>
      <c r="S43" s="1"/>
      <c r="T43" s="1"/>
      <c r="U43" s="1"/>
      <c r="V43" s="1"/>
      <c r="W43" s="1"/>
      <c r="X43" s="1"/>
      <c r="Y43" s="1"/>
      <c r="Z43" s="1"/>
      <c r="AA43" s="1"/>
    </row>
    <row r="44" spans="1:27" x14ac:dyDescent="0.3">
      <c r="A44" s="37"/>
      <c r="B44" s="37" t="s">
        <v>567</v>
      </c>
      <c r="C44" s="38">
        <v>0.28057481838657489</v>
      </c>
      <c r="D44" s="38">
        <v>3.3936490816229417E-2</v>
      </c>
      <c r="E44" s="38">
        <v>3.9586016559337626E-2</v>
      </c>
      <c r="F44" s="38">
        <v>0.13463153887637597</v>
      </c>
      <c r="G44" s="38">
        <v>0.30315293595152748</v>
      </c>
      <c r="H44" s="38">
        <v>5.8176886717634747E-2</v>
      </c>
      <c r="I44" s="38">
        <v>5.6873711258446209E-2</v>
      </c>
      <c r="J44" s="38">
        <v>2.8016686229102559E-2</v>
      </c>
      <c r="K44" s="38">
        <v>6.8216857532595243E-3</v>
      </c>
      <c r="L44" s="38">
        <v>5.8229229451511592E-2</v>
      </c>
      <c r="N44" s="1"/>
      <c r="O44" s="1"/>
      <c r="P44" s="1"/>
      <c r="Q44" s="1"/>
      <c r="R44" s="1"/>
      <c r="S44" s="1"/>
      <c r="T44" s="1"/>
      <c r="U44" s="1"/>
      <c r="V44" s="1"/>
      <c r="W44" s="1"/>
      <c r="X44" s="1"/>
      <c r="Y44" s="1"/>
      <c r="Z44" s="1"/>
      <c r="AA44" s="1"/>
    </row>
    <row r="45" spans="1:27" x14ac:dyDescent="0.3">
      <c r="A45" s="37"/>
      <c r="B45" s="37" t="s">
        <v>568</v>
      </c>
      <c r="C45" s="38">
        <v>0.28207042166056018</v>
      </c>
      <c r="D45" s="38">
        <v>5.6504999068496549E-2</v>
      </c>
      <c r="E45" s="38">
        <v>1.2623113705520711E-2</v>
      </c>
      <c r="F45" s="38">
        <v>0.12363037943240389</v>
      </c>
      <c r="G45" s="38">
        <v>0.29669750978078618</v>
      </c>
      <c r="H45" s="38">
        <v>6.5897658821337649E-2</v>
      </c>
      <c r="I45" s="38">
        <v>6.5581568651804006E-2</v>
      </c>
      <c r="J45" s="38">
        <v>2.3924113519220021E-2</v>
      </c>
      <c r="K45" s="38">
        <v>8.0668198472334356E-3</v>
      </c>
      <c r="L45" s="38">
        <v>6.500279451033969E-2</v>
      </c>
      <c r="N45" s="1"/>
      <c r="O45" s="1"/>
      <c r="P45" s="1"/>
      <c r="Q45" s="1"/>
      <c r="R45" s="1"/>
      <c r="S45" s="1"/>
      <c r="T45" s="1"/>
      <c r="U45" s="1"/>
      <c r="V45" s="1"/>
      <c r="W45" s="1"/>
      <c r="X45" s="1"/>
      <c r="Y45" s="1"/>
      <c r="Z45" s="1"/>
      <c r="AA45" s="1"/>
    </row>
    <row r="46" spans="1:27" x14ac:dyDescent="0.3">
      <c r="A46" s="37"/>
      <c r="B46" s="37" t="s">
        <v>569</v>
      </c>
      <c r="C46" s="38">
        <v>0.28852163733856961</v>
      </c>
      <c r="D46" s="38">
        <v>2.833887168642852E-2</v>
      </c>
      <c r="E46" s="38">
        <v>4.950456914130353E-2</v>
      </c>
      <c r="F46" s="38">
        <v>0.11203156861264256</v>
      </c>
      <c r="G46" s="38">
        <v>0.30050562646325807</v>
      </c>
      <c r="H46" s="38">
        <v>5.9421493844875758E-2</v>
      </c>
      <c r="I46" s="38">
        <v>5.7736953402311005E-2</v>
      </c>
      <c r="J46" s="38">
        <v>3.1362057246431541E-2</v>
      </c>
      <c r="K46" s="38">
        <v>9.0714447549278751E-3</v>
      </c>
      <c r="L46" s="38">
        <v>6.3505399894267803E-2</v>
      </c>
      <c r="N46" s="1"/>
      <c r="O46" s="1"/>
      <c r="P46" s="1"/>
      <c r="Q46" s="1"/>
      <c r="R46" s="1"/>
      <c r="S46" s="1"/>
      <c r="T46" s="1"/>
      <c r="U46" s="1"/>
      <c r="V46" s="1"/>
      <c r="W46" s="1"/>
      <c r="X46" s="1"/>
      <c r="Y46" s="1"/>
      <c r="Z46" s="1"/>
      <c r="AA46" s="1"/>
    </row>
    <row r="47" spans="1:27" x14ac:dyDescent="0.3">
      <c r="A47" s="37"/>
      <c r="B47" s="37" t="s">
        <v>570</v>
      </c>
      <c r="C47" s="38">
        <v>0.29436949606562862</v>
      </c>
      <c r="D47" s="38">
        <v>2.7773480662983428E-2</v>
      </c>
      <c r="E47" s="38">
        <v>5.1011886824041522E-2</v>
      </c>
      <c r="F47" s="38">
        <v>0.10397656119203082</v>
      </c>
      <c r="G47" s="38">
        <v>0.25706361962163066</v>
      </c>
      <c r="H47" s="38">
        <v>8.7277917294491872E-2</v>
      </c>
      <c r="I47" s="38">
        <v>4.0102293654779839E-2</v>
      </c>
      <c r="J47" s="38">
        <v>4.2844299347061778E-2</v>
      </c>
      <c r="K47" s="38">
        <v>2.8663485685585133E-2</v>
      </c>
      <c r="L47" s="38">
        <v>6.6916959651766278E-2</v>
      </c>
      <c r="N47" s="1"/>
      <c r="O47" s="1"/>
      <c r="P47" s="1"/>
      <c r="Q47" s="1"/>
      <c r="R47" s="1"/>
      <c r="S47" s="1"/>
      <c r="T47" s="1"/>
      <c r="U47" s="1"/>
      <c r="V47" s="1"/>
      <c r="W47" s="1"/>
      <c r="X47" s="1"/>
      <c r="Y47" s="1"/>
      <c r="Z47" s="1"/>
      <c r="AA47" s="1"/>
    </row>
    <row r="48" spans="1:27" x14ac:dyDescent="0.3">
      <c r="A48" s="37"/>
      <c r="B48" s="37" t="s">
        <v>571</v>
      </c>
      <c r="C48" s="38">
        <v>0.22075816724881858</v>
      </c>
      <c r="D48" s="38">
        <v>4.9714403123073764E-2</v>
      </c>
      <c r="E48" s="38">
        <v>8.2782001232792266E-2</v>
      </c>
      <c r="F48" s="38">
        <v>5.6509143209369214E-2</v>
      </c>
      <c r="G48" s="38">
        <v>0.40282720361619068</v>
      </c>
      <c r="H48" s="38">
        <v>4.5779741113622353E-2</v>
      </c>
      <c r="I48" s="38">
        <v>7.0620505444832546E-2</v>
      </c>
      <c r="J48" s="38">
        <v>9.9280871173207316E-3</v>
      </c>
      <c r="K48" s="38">
        <v>4.5736593384014795E-3</v>
      </c>
      <c r="L48" s="38">
        <v>5.6509143209369214E-2</v>
      </c>
      <c r="N48" s="1"/>
      <c r="O48" s="1"/>
      <c r="P48" s="1"/>
      <c r="Q48" s="1"/>
      <c r="R48" s="1"/>
      <c r="S48" s="1"/>
      <c r="T48" s="1"/>
      <c r="U48" s="1"/>
      <c r="V48" s="1"/>
      <c r="W48" s="1"/>
      <c r="X48" s="1"/>
      <c r="Y48" s="1"/>
      <c r="Z48" s="1"/>
      <c r="AA48" s="1"/>
    </row>
    <row r="49" spans="1:35" x14ac:dyDescent="0.3">
      <c r="A49" s="37"/>
      <c r="B49" s="37" t="s">
        <v>572</v>
      </c>
      <c r="C49" s="38">
        <v>0.30514963880288959</v>
      </c>
      <c r="D49" s="38">
        <v>3.0498796009631922E-2</v>
      </c>
      <c r="E49" s="38">
        <v>4.2500859993120053E-2</v>
      </c>
      <c r="F49" s="38">
        <v>6.9119367045063648E-2</v>
      </c>
      <c r="G49" s="38">
        <v>0.36576195390436878</v>
      </c>
      <c r="H49" s="38">
        <v>2.9566563467492261E-2</v>
      </c>
      <c r="I49" s="38">
        <v>8.7674578603371175E-2</v>
      </c>
      <c r="J49" s="38">
        <v>7.3065015479876153E-3</v>
      </c>
      <c r="K49" s="38">
        <v>5.5899552803577567E-3</v>
      </c>
      <c r="L49" s="38">
        <v>5.6831785345717235E-2</v>
      </c>
      <c r="N49" s="1"/>
      <c r="O49" s="1"/>
      <c r="P49" s="1"/>
      <c r="Q49" s="1"/>
      <c r="R49" s="1"/>
      <c r="S49" s="1"/>
      <c r="T49" s="1"/>
      <c r="U49" s="1"/>
      <c r="V49" s="1"/>
      <c r="W49" s="1"/>
      <c r="X49" s="1"/>
      <c r="Y49" s="1"/>
      <c r="Z49" s="1"/>
      <c r="AA49" s="1"/>
      <c r="AE49" s="1"/>
      <c r="AF49" s="1"/>
      <c r="AG49" s="1"/>
      <c r="AH49" s="1"/>
      <c r="AI49" s="1"/>
    </row>
    <row r="50" spans="1:35" x14ac:dyDescent="0.3">
      <c r="A50" s="37"/>
      <c r="B50" s="37" t="s">
        <v>573</v>
      </c>
      <c r="C50" s="38">
        <v>0.21122601279317696</v>
      </c>
      <c r="D50" s="38">
        <v>4.3979211087420041E-2</v>
      </c>
      <c r="E50" s="38">
        <v>7.5301172707889122E-2</v>
      </c>
      <c r="F50" s="38">
        <v>4.0570362473347547E-2</v>
      </c>
      <c r="G50" s="38">
        <v>0.42004264392324092</v>
      </c>
      <c r="H50" s="38">
        <v>5.1753731343283586E-2</v>
      </c>
      <c r="I50" s="38">
        <v>7.2822494669509602E-2</v>
      </c>
      <c r="J50" s="38">
        <v>1.1316631130063965E-2</v>
      </c>
      <c r="K50" s="38">
        <v>1.4794776119402985E-2</v>
      </c>
      <c r="L50" s="38">
        <v>5.8195628997867802E-2</v>
      </c>
      <c r="N50" s="1"/>
      <c r="O50" s="1"/>
      <c r="P50" s="1"/>
      <c r="Q50" s="1"/>
      <c r="R50" s="1"/>
      <c r="S50" s="1"/>
      <c r="T50" s="1"/>
      <c r="U50" s="1"/>
      <c r="V50" s="1"/>
      <c r="W50" s="1"/>
      <c r="X50" s="1"/>
      <c r="Y50" s="1"/>
      <c r="Z50" s="1"/>
      <c r="AA50" s="1"/>
      <c r="AE50" s="1"/>
      <c r="AF50" s="1"/>
      <c r="AG50" s="1"/>
      <c r="AH50" s="1"/>
      <c r="AI50" s="1"/>
    </row>
    <row r="51" spans="1:35" x14ac:dyDescent="0.3">
      <c r="A51" s="37"/>
      <c r="B51" s="37" t="s">
        <v>574</v>
      </c>
      <c r="C51" s="38">
        <v>0.23160750167448088</v>
      </c>
      <c r="D51" s="38">
        <v>3.7718240678722932E-2</v>
      </c>
      <c r="E51" s="38">
        <v>2.7950435365036837E-2</v>
      </c>
      <c r="F51" s="38">
        <v>4.589417280643001E-2</v>
      </c>
      <c r="G51" s="38">
        <v>0.55568653717347627</v>
      </c>
      <c r="H51" s="38">
        <v>9.341370841705738E-3</v>
      </c>
      <c r="I51" s="38">
        <v>4.9703058718463942E-2</v>
      </c>
      <c r="J51" s="38">
        <v>3.0564858227282873E-3</v>
      </c>
      <c r="K51" s="38">
        <v>5.9388256307211433E-4</v>
      </c>
      <c r="L51" s="38">
        <v>3.8450546997097566E-2</v>
      </c>
      <c r="N51" s="1"/>
      <c r="O51" s="1"/>
      <c r="P51" s="1"/>
      <c r="Q51" s="1"/>
      <c r="R51" s="1"/>
      <c r="S51" s="1"/>
      <c r="T51" s="1"/>
      <c r="U51" s="1"/>
      <c r="V51" s="1"/>
      <c r="W51" s="1"/>
      <c r="X51" s="1"/>
      <c r="Y51" s="1"/>
      <c r="Z51" s="1"/>
      <c r="AA51" s="1"/>
      <c r="AE51" s="1"/>
      <c r="AF51" s="1"/>
      <c r="AG51" s="1"/>
      <c r="AH51" s="1"/>
      <c r="AI51" s="1"/>
    </row>
    <row r="52" spans="1:35" x14ac:dyDescent="0.3">
      <c r="A52" s="37"/>
      <c r="B52" s="37" t="s">
        <v>575</v>
      </c>
      <c r="C52" s="38">
        <v>0.28935759340126149</v>
      </c>
      <c r="D52" s="38">
        <v>5.5723435225618637E-2</v>
      </c>
      <c r="E52" s="38">
        <v>5.3783600194080544E-2</v>
      </c>
      <c r="F52" s="38">
        <v>6.1549733139252785E-2</v>
      </c>
      <c r="G52" s="38">
        <v>0.33650946142649202</v>
      </c>
      <c r="H52" s="38">
        <v>4.7716642406598744E-2</v>
      </c>
      <c r="I52" s="38">
        <v>5.7886462882096069E-2</v>
      </c>
      <c r="J52" s="38">
        <v>1.5266375545851528E-2</v>
      </c>
      <c r="K52" s="38">
        <v>4.6094129063561379E-3</v>
      </c>
      <c r="L52" s="38">
        <v>7.7597282872392037E-2</v>
      </c>
      <c r="N52" s="1"/>
      <c r="O52" s="1"/>
      <c r="P52" s="1"/>
      <c r="Q52" s="1"/>
      <c r="R52" s="1"/>
      <c r="S52" s="1"/>
      <c r="T52" s="1"/>
      <c r="U52" s="1"/>
      <c r="V52" s="1"/>
      <c r="W52" s="1"/>
      <c r="X52" s="1"/>
      <c r="Y52" s="1"/>
      <c r="Z52" s="1"/>
      <c r="AA52" s="1"/>
      <c r="AE52" s="1"/>
      <c r="AF52" s="1"/>
      <c r="AG52" s="1"/>
      <c r="AH52" s="1"/>
      <c r="AI52" s="1"/>
    </row>
    <row r="53" spans="1:35" x14ac:dyDescent="0.3">
      <c r="A53" s="37"/>
      <c r="B53" s="37" t="s">
        <v>576</v>
      </c>
      <c r="C53" s="38">
        <v>0.36305297209866561</v>
      </c>
      <c r="D53" s="38">
        <v>1.2438334007278609E-2</v>
      </c>
      <c r="E53" s="38">
        <v>1.2583906186817631E-2</v>
      </c>
      <c r="F53" s="38">
        <v>3.9874646178730287E-2</v>
      </c>
      <c r="G53" s="38">
        <v>0.44172260412454506</v>
      </c>
      <c r="H53" s="38">
        <v>3.6890416498180346E-2</v>
      </c>
      <c r="I53" s="38">
        <v>1.3024666397088557E-2</v>
      </c>
      <c r="J53" s="38">
        <v>5.4023453295592395E-3</v>
      </c>
      <c r="K53" s="38">
        <v>3.8455317428224829E-3</v>
      </c>
      <c r="L53" s="38">
        <v>7.1164577436312174E-2</v>
      </c>
      <c r="N53" s="1"/>
      <c r="AE53" s="1"/>
      <c r="AF53" s="1"/>
      <c r="AG53" s="1"/>
      <c r="AH53" s="1"/>
      <c r="AI53" s="1"/>
    </row>
    <row r="54" spans="1:35" x14ac:dyDescent="0.3">
      <c r="A54" s="37"/>
      <c r="B54" s="37"/>
      <c r="C54" s="38"/>
      <c r="D54" s="38"/>
      <c r="E54" s="38"/>
      <c r="F54" s="38"/>
      <c r="G54" s="38"/>
      <c r="H54" s="38"/>
      <c r="I54" s="38"/>
      <c r="J54" s="38"/>
      <c r="K54" s="38"/>
      <c r="L54" s="38"/>
      <c r="N54" s="1"/>
      <c r="O54" s="1"/>
      <c r="P54" s="1"/>
      <c r="Q54" s="1"/>
      <c r="R54" s="1"/>
      <c r="S54" s="1"/>
      <c r="T54" s="1"/>
      <c r="U54" s="1"/>
      <c r="V54" s="1"/>
      <c r="W54" s="1"/>
      <c r="X54" s="1"/>
      <c r="Y54" s="1"/>
      <c r="Z54" s="1"/>
      <c r="AA54" s="1"/>
      <c r="AE54" s="1"/>
      <c r="AF54" s="1"/>
      <c r="AG54" s="1"/>
      <c r="AH54" s="1"/>
      <c r="AI54" s="1"/>
    </row>
    <row r="55" spans="1:35" x14ac:dyDescent="0.3">
      <c r="A55" s="37" t="s">
        <v>4</v>
      </c>
      <c r="B55" s="37" t="s">
        <v>4</v>
      </c>
      <c r="C55" s="38">
        <v>0.29589422188628534</v>
      </c>
      <c r="D55" s="38">
        <v>3.4905711572378241E-2</v>
      </c>
      <c r="E55" s="38">
        <v>4.5626909833259038E-2</v>
      </c>
      <c r="F55" s="38">
        <v>0.10681158788301645</v>
      </c>
      <c r="G55" s="38">
        <v>0.29803570621030939</v>
      </c>
      <c r="H55" s="38">
        <v>6.2066851431930796E-2</v>
      </c>
      <c r="I55" s="38">
        <v>5.7753777674412594E-2</v>
      </c>
      <c r="J55" s="38">
        <v>2.6190201626709566E-2</v>
      </c>
      <c r="K55" s="38">
        <v>1.1962953272477081E-2</v>
      </c>
      <c r="L55" s="38">
        <v>6.0752078609221466E-2</v>
      </c>
      <c r="N55" s="1"/>
      <c r="O55" s="1"/>
      <c r="P55" s="1"/>
      <c r="Q55" s="1"/>
      <c r="R55" s="1"/>
      <c r="S55" s="1"/>
      <c r="T55" s="1"/>
      <c r="U55" s="1"/>
      <c r="V55" s="1"/>
      <c r="W55" s="1"/>
      <c r="X55" s="1"/>
      <c r="Y55" s="1"/>
      <c r="AE55" s="1"/>
      <c r="AF55" s="1"/>
      <c r="AG55" s="1"/>
      <c r="AH55" s="1"/>
      <c r="AI55" s="1"/>
    </row>
    <row r="56" spans="1:35" x14ac:dyDescent="0.3">
      <c r="A56" s="120"/>
      <c r="I56" s="1"/>
      <c r="J56" s="1"/>
      <c r="K56" s="1"/>
      <c r="N56" s="1"/>
      <c r="O56" s="1"/>
      <c r="P56" s="1"/>
      <c r="Q56" s="1"/>
      <c r="R56" s="1"/>
      <c r="S56" s="1"/>
      <c r="T56" s="1"/>
      <c r="U56" s="1"/>
      <c r="V56" s="1"/>
      <c r="W56" s="1"/>
      <c r="X56" s="1"/>
      <c r="Y56" s="1"/>
      <c r="AE56" s="1"/>
      <c r="AF56" s="1"/>
      <c r="AG56" s="1"/>
      <c r="AH56" s="1"/>
      <c r="AI56" s="1"/>
    </row>
    <row r="57" spans="1:35" x14ac:dyDescent="0.3">
      <c r="I57" s="1"/>
      <c r="J57" s="1"/>
      <c r="K57" s="1"/>
      <c r="N57" s="1"/>
      <c r="O57" s="1"/>
      <c r="P57" s="1"/>
      <c r="Q57" s="1"/>
      <c r="R57" s="1"/>
      <c r="S57" s="1"/>
      <c r="T57" s="1"/>
      <c r="U57" s="1"/>
      <c r="V57" s="1"/>
      <c r="W57" s="1"/>
      <c r="X57" s="1"/>
      <c r="Y57" s="1"/>
      <c r="Z57" s="1"/>
      <c r="AE57" s="1"/>
      <c r="AF57" s="1"/>
      <c r="AG57" s="1"/>
      <c r="AH57" s="1">
        <v>3.22</v>
      </c>
      <c r="AI57" s="1">
        <v>42</v>
      </c>
    </row>
    <row r="58" spans="1:35" x14ac:dyDescent="0.3">
      <c r="A58" s="179" t="s">
        <v>64</v>
      </c>
      <c r="B58" s="1"/>
      <c r="C58" s="1"/>
      <c r="E58" s="1"/>
      <c r="F58" s="1"/>
      <c r="G58" s="1"/>
      <c r="H58" s="1"/>
      <c r="N58" s="1"/>
      <c r="O58" s="1"/>
      <c r="P58" s="1"/>
      <c r="Q58" s="1"/>
      <c r="R58" s="1"/>
      <c r="S58" s="1"/>
      <c r="T58" s="1"/>
      <c r="U58" s="1"/>
      <c r="V58" s="1"/>
      <c r="W58" s="1"/>
      <c r="X58" s="1"/>
      <c r="Y58" s="1"/>
      <c r="Z58" s="1"/>
      <c r="AE58" s="1"/>
      <c r="AF58" s="1"/>
      <c r="AG58" s="1"/>
      <c r="AH58" s="1">
        <v>161.43</v>
      </c>
      <c r="AI58" s="1">
        <v>2774</v>
      </c>
    </row>
    <row r="59" spans="1:35" x14ac:dyDescent="0.3">
      <c r="A59" s="218" t="s">
        <v>72</v>
      </c>
      <c r="B59" s="218"/>
      <c r="C59" s="218"/>
      <c r="D59" s="218"/>
      <c r="E59" s="218"/>
      <c r="F59" s="218"/>
      <c r="G59" s="218"/>
      <c r="H59" s="218"/>
      <c r="N59" s="1"/>
      <c r="O59" s="1"/>
      <c r="P59" s="1"/>
      <c r="Q59" s="1"/>
      <c r="R59" s="1"/>
      <c r="S59" s="1"/>
      <c r="T59" s="1"/>
      <c r="U59" s="1"/>
      <c r="V59" s="1"/>
      <c r="W59" s="1"/>
      <c r="X59" s="1"/>
      <c r="Y59" s="1"/>
      <c r="Z59" s="1"/>
      <c r="AE59" s="1"/>
      <c r="AF59" s="1"/>
      <c r="AG59" s="1"/>
      <c r="AH59" s="1"/>
      <c r="AI59" s="1">
        <v>1</v>
      </c>
    </row>
    <row r="60" spans="1:35" x14ac:dyDescent="0.3">
      <c r="A60" s="88" t="s">
        <v>699</v>
      </c>
    </row>
  </sheetData>
  <sortState ref="N25:W49">
    <sortCondition ref="N25:N49"/>
  </sortState>
  <mergeCells count="1">
    <mergeCell ref="A59:H5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M25"/>
  <sheetViews>
    <sheetView topLeftCell="A4" workbookViewId="0">
      <selection activeCell="A2" sqref="A2"/>
    </sheetView>
  </sheetViews>
  <sheetFormatPr baseColWidth="10" defaultRowHeight="14.4" x14ac:dyDescent="0.3"/>
  <cols>
    <col min="2" max="2" width="49.88671875" customWidth="1"/>
  </cols>
  <sheetData>
    <row r="1" spans="1:13" ht="18" x14ac:dyDescent="0.35">
      <c r="A1" s="5" t="s">
        <v>709</v>
      </c>
    </row>
    <row r="3" spans="1:13" ht="34.200000000000003" x14ac:dyDescent="0.3">
      <c r="A3" s="29"/>
      <c r="B3" s="29"/>
      <c r="C3" s="28" t="s">
        <v>1</v>
      </c>
      <c r="D3" s="28" t="s">
        <v>394</v>
      </c>
      <c r="E3" s="106" t="s">
        <v>393</v>
      </c>
      <c r="F3" s="28" t="s">
        <v>623</v>
      </c>
      <c r="G3" s="28" t="s">
        <v>61</v>
      </c>
      <c r="H3" s="28" t="s">
        <v>3</v>
      </c>
      <c r="I3" s="34" t="s">
        <v>69</v>
      </c>
      <c r="J3" s="34" t="s">
        <v>624</v>
      </c>
      <c r="K3" s="34" t="s">
        <v>738</v>
      </c>
      <c r="L3" s="28" t="s">
        <v>544</v>
      </c>
      <c r="M3" s="28" t="s">
        <v>708</v>
      </c>
    </row>
    <row r="4" spans="1:13" x14ac:dyDescent="0.3">
      <c r="A4" s="37" t="s">
        <v>531</v>
      </c>
      <c r="B4" s="37" t="s">
        <v>702</v>
      </c>
      <c r="C4" s="38">
        <v>0.38932350718065006</v>
      </c>
      <c r="D4" s="38">
        <v>1.4307310225677572E-2</v>
      </c>
      <c r="E4" s="38">
        <v>8.6146204513551455E-2</v>
      </c>
      <c r="F4" s="38">
        <v>9.0630061548428897E-2</v>
      </c>
      <c r="G4" s="38">
        <v>7.1725515603066628E-2</v>
      </c>
      <c r="H4" s="38">
        <v>0.10849530288305799</v>
      </c>
      <c r="I4" s="38">
        <v>4.0492387431162943E-2</v>
      </c>
      <c r="J4" s="38">
        <v>4.7316704459561605E-2</v>
      </c>
      <c r="K4" s="38">
        <v>1.9517330741820538E-2</v>
      </c>
      <c r="L4" s="38">
        <v>5.4616132167152574E-2</v>
      </c>
      <c r="M4" s="38">
        <v>7.7429543245869772E-2</v>
      </c>
    </row>
    <row r="5" spans="1:13" x14ac:dyDescent="0.3">
      <c r="A5" s="37"/>
      <c r="B5" s="37"/>
      <c r="C5" s="38"/>
      <c r="D5" s="38"/>
      <c r="E5" s="38"/>
      <c r="F5" s="38"/>
      <c r="G5" s="38"/>
      <c r="H5" s="38"/>
      <c r="I5" s="38"/>
      <c r="J5" s="38"/>
      <c r="K5" s="38"/>
      <c r="L5" s="38"/>
      <c r="M5" s="38"/>
    </row>
    <row r="6" spans="1:13" x14ac:dyDescent="0.3">
      <c r="A6" s="37" t="s">
        <v>0</v>
      </c>
      <c r="B6" s="37" t="s">
        <v>532</v>
      </c>
      <c r="C6" s="38">
        <v>5.0814956855225309E-2</v>
      </c>
      <c r="D6" s="38">
        <v>0</v>
      </c>
      <c r="E6" s="38">
        <v>9.5877277085330771E-4</v>
      </c>
      <c r="F6" s="38">
        <v>1.8696069031639503E-2</v>
      </c>
      <c r="G6" s="38">
        <v>0.84803451581975076</v>
      </c>
      <c r="H6" s="38">
        <v>1.4381591562799617E-3</v>
      </c>
      <c r="I6" s="38">
        <v>8.1495685522531159E-3</v>
      </c>
      <c r="J6" s="38">
        <v>0</v>
      </c>
      <c r="K6" s="38">
        <v>1.9175455417066154E-3</v>
      </c>
      <c r="L6" s="38">
        <v>2.1572387344199424E-2</v>
      </c>
      <c r="M6" s="38">
        <v>4.8418024928092045E-2</v>
      </c>
    </row>
    <row r="7" spans="1:13" x14ac:dyDescent="0.3">
      <c r="A7" s="37"/>
      <c r="B7" s="37" t="s">
        <v>533</v>
      </c>
      <c r="C7" s="38">
        <v>0.13435162094763092</v>
      </c>
      <c r="D7" s="38">
        <v>0</v>
      </c>
      <c r="E7" s="38">
        <v>1.2468827930174563E-3</v>
      </c>
      <c r="F7" s="38">
        <v>1.2468827930174564E-2</v>
      </c>
      <c r="G7" s="38">
        <v>5.2057356608478801E-2</v>
      </c>
      <c r="H7" s="38">
        <v>1.2468827930174563E-3</v>
      </c>
      <c r="I7" s="38">
        <v>3.740648379052369E-3</v>
      </c>
      <c r="J7" s="38">
        <v>0</v>
      </c>
      <c r="K7" s="38">
        <v>6.2344139650872816E-4</v>
      </c>
      <c r="L7" s="38">
        <v>0.76309226932668328</v>
      </c>
      <c r="M7" s="38">
        <v>3.117206982543641E-2</v>
      </c>
    </row>
    <row r="8" spans="1:13" x14ac:dyDescent="0.3">
      <c r="A8" s="37"/>
      <c r="B8" s="37" t="s">
        <v>629</v>
      </c>
      <c r="C8" s="38">
        <v>0.85338345864661658</v>
      </c>
      <c r="D8" s="38">
        <v>0</v>
      </c>
      <c r="E8" s="38">
        <v>0</v>
      </c>
      <c r="F8" s="38">
        <v>1.1278195488721804E-2</v>
      </c>
      <c r="G8" s="38">
        <v>2.2556390977443608E-2</v>
      </c>
      <c r="H8" s="38">
        <v>0</v>
      </c>
      <c r="I8" s="38">
        <v>1.8796992481203006E-2</v>
      </c>
      <c r="J8" s="38">
        <v>0</v>
      </c>
      <c r="K8" s="38">
        <v>0</v>
      </c>
      <c r="L8" s="38">
        <v>2.6315789473684209E-2</v>
      </c>
      <c r="M8" s="38">
        <v>6.7669172932330823E-2</v>
      </c>
    </row>
    <row r="9" spans="1:13" x14ac:dyDescent="0.3">
      <c r="A9" s="37"/>
      <c r="B9" s="37" t="s">
        <v>534</v>
      </c>
      <c r="C9" s="38">
        <v>5.4105965064869171E-2</v>
      </c>
      <c r="D9" s="38">
        <v>8.3351453214466908E-4</v>
      </c>
      <c r="E9" s="38">
        <v>1.7395085888236572E-3</v>
      </c>
      <c r="F9" s="38">
        <v>0.25204754656809453</v>
      </c>
      <c r="G9" s="38">
        <v>0.51840979923171704</v>
      </c>
      <c r="H9" s="38">
        <v>1.906211495252591E-2</v>
      </c>
      <c r="I9" s="38">
        <v>6.0158005363484812E-3</v>
      </c>
      <c r="J9" s="38">
        <v>2.214249474523447E-2</v>
      </c>
      <c r="K9" s="38">
        <v>1.1234326302819453E-3</v>
      </c>
      <c r="L9" s="38">
        <v>3.2688265564977892E-2</v>
      </c>
      <c r="M9" s="38">
        <v>9.1831557584982237E-2</v>
      </c>
    </row>
    <row r="10" spans="1:13" x14ac:dyDescent="0.3">
      <c r="A10" s="37"/>
      <c r="B10" s="37" t="s">
        <v>535</v>
      </c>
      <c r="C10" s="38">
        <v>7.7394462097140265E-2</v>
      </c>
      <c r="D10" s="38">
        <v>1.8157058556513845E-3</v>
      </c>
      <c r="E10" s="38">
        <v>2.4965955515206537E-3</v>
      </c>
      <c r="F10" s="38">
        <v>4.1307308216068997E-2</v>
      </c>
      <c r="G10" s="38">
        <v>0.78256922378574667</v>
      </c>
      <c r="H10" s="38">
        <v>6.8088969586926921E-3</v>
      </c>
      <c r="I10" s="38">
        <v>2.4512029051293689E-2</v>
      </c>
      <c r="J10" s="38">
        <v>3.631411711302769E-3</v>
      </c>
      <c r="K10" s="38">
        <v>6.8088969586926917E-4</v>
      </c>
      <c r="L10" s="38">
        <v>1.2709940989559691E-2</v>
      </c>
      <c r="M10" s="38">
        <v>4.607353608715388E-2</v>
      </c>
    </row>
    <row r="11" spans="1:13" x14ac:dyDescent="0.3">
      <c r="A11" s="37"/>
      <c r="B11" s="37" t="s">
        <v>536</v>
      </c>
      <c r="C11" s="38">
        <v>9.6052423584864988E-2</v>
      </c>
      <c r="D11" s="38">
        <v>7.1852501185566274E-4</v>
      </c>
      <c r="E11" s="38">
        <v>9.9156451636081447E-4</v>
      </c>
      <c r="F11" s="38">
        <v>0.11986434247776165</v>
      </c>
      <c r="G11" s="38">
        <v>0.6597784068863437</v>
      </c>
      <c r="H11" s="38">
        <v>4.9003405808556192E-3</v>
      </c>
      <c r="I11" s="38">
        <v>1.6482963771968902E-2</v>
      </c>
      <c r="J11" s="38">
        <v>0</v>
      </c>
      <c r="K11" s="38">
        <v>8.1337031342061019E-3</v>
      </c>
      <c r="L11" s="38">
        <v>1.8710391308721458E-2</v>
      </c>
      <c r="M11" s="38">
        <v>7.4367338727061083E-2</v>
      </c>
    </row>
    <row r="12" spans="1:13" x14ac:dyDescent="0.3">
      <c r="A12" s="37"/>
      <c r="B12" s="37" t="s">
        <v>537</v>
      </c>
      <c r="C12" s="38">
        <v>0.11155378486055777</v>
      </c>
      <c r="D12" s="38">
        <v>1.0853139167468058E-2</v>
      </c>
      <c r="E12" s="38">
        <v>2.7751064706690479E-2</v>
      </c>
      <c r="F12" s="38">
        <v>0.13271053716169803</v>
      </c>
      <c r="G12" s="38">
        <v>0.457617804643495</v>
      </c>
      <c r="H12" s="38">
        <v>1.6760544030773459E-2</v>
      </c>
      <c r="I12" s="38">
        <v>0.11801071575765902</v>
      </c>
      <c r="J12" s="38">
        <v>3.8466822365709574E-3</v>
      </c>
      <c r="K12" s="38">
        <v>2.7476301689792552E-4</v>
      </c>
      <c r="L12" s="38">
        <v>9.6167055914273946E-3</v>
      </c>
      <c r="M12" s="38">
        <v>0.11100425882676192</v>
      </c>
    </row>
    <row r="13" spans="1:13" x14ac:dyDescent="0.3">
      <c r="A13" s="37"/>
      <c r="B13" s="37" t="s">
        <v>538</v>
      </c>
      <c r="C13" s="38">
        <v>0.1185799156765044</v>
      </c>
      <c r="D13" s="38">
        <v>1.0205059409735531E-2</v>
      </c>
      <c r="E13" s="38">
        <v>2.0937140666922191E-2</v>
      </c>
      <c r="F13" s="38">
        <v>1.9931008049060943E-2</v>
      </c>
      <c r="G13" s="38">
        <v>0.16673054810272134</v>
      </c>
      <c r="H13" s="38">
        <v>1.9164430816404754E-4</v>
      </c>
      <c r="I13" s="38">
        <v>0.58063434266002301</v>
      </c>
      <c r="J13" s="38">
        <v>0</v>
      </c>
      <c r="K13" s="38">
        <v>1.4373323112303564E-4</v>
      </c>
      <c r="L13" s="38">
        <v>9.9175929474894595E-3</v>
      </c>
      <c r="M13" s="38">
        <v>7.2729014948256038E-2</v>
      </c>
    </row>
    <row r="14" spans="1:13" x14ac:dyDescent="0.3">
      <c r="A14" s="37"/>
      <c r="B14" s="37" t="s">
        <v>543</v>
      </c>
      <c r="C14" s="38">
        <v>9.2898638560806518E-2</v>
      </c>
      <c r="D14" s="38">
        <v>2.7568774113438483E-3</v>
      </c>
      <c r="E14" s="38">
        <v>5.7133143135892619E-3</v>
      </c>
      <c r="F14" s="38">
        <v>0.12521988499460451</v>
      </c>
      <c r="G14" s="38">
        <v>0.53524811896702096</v>
      </c>
      <c r="H14" s="38">
        <v>7.6128250232819408E-3</v>
      </c>
      <c r="I14" s="38">
        <v>0.10667563452527014</v>
      </c>
      <c r="J14" s="38">
        <v>4.8411654274268653E-3</v>
      </c>
      <c r="K14" s="38">
        <v>4.5159573681798695E-3</v>
      </c>
      <c r="L14" s="38">
        <v>3.7228931691525372E-2</v>
      </c>
      <c r="M14" s="38">
        <v>7.7288651716950735E-2</v>
      </c>
    </row>
    <row r="15" spans="1:13" x14ac:dyDescent="0.3">
      <c r="A15" s="37"/>
      <c r="B15" s="37"/>
      <c r="C15" s="38"/>
      <c r="D15" s="38"/>
      <c r="E15" s="38"/>
      <c r="F15" s="38"/>
      <c r="G15" s="38"/>
      <c r="H15" s="38"/>
      <c r="I15" s="38"/>
      <c r="J15" s="38"/>
      <c r="K15" s="38"/>
      <c r="L15" s="38"/>
      <c r="M15" s="38"/>
    </row>
    <row r="16" spans="1:13" x14ac:dyDescent="0.3">
      <c r="A16" s="37" t="s">
        <v>10</v>
      </c>
      <c r="B16" s="37" t="s">
        <v>703</v>
      </c>
      <c r="C16" s="38">
        <v>4.0666183924692255E-2</v>
      </c>
      <c r="D16" s="38">
        <v>5.2136133236784941E-4</v>
      </c>
      <c r="E16" s="38">
        <v>1.4192614047791455E-3</v>
      </c>
      <c r="F16" s="38">
        <v>7.4052618875211198E-3</v>
      </c>
      <c r="G16" s="38">
        <v>0.77987931450639636</v>
      </c>
      <c r="H16" s="38">
        <v>3.0895486362539224E-4</v>
      </c>
      <c r="I16" s="38">
        <v>8.5155684286748731E-2</v>
      </c>
      <c r="J16" s="38">
        <v>5.7929036929761041E-5</v>
      </c>
      <c r="K16" s="38">
        <v>4.4412261646150134E-4</v>
      </c>
      <c r="L16" s="38">
        <v>4.6536326333574705E-2</v>
      </c>
      <c r="M16" s="38">
        <v>3.7605599806903207E-2</v>
      </c>
    </row>
    <row r="17" spans="1:13" x14ac:dyDescent="0.3">
      <c r="A17" s="37"/>
      <c r="B17" s="37" t="s">
        <v>704</v>
      </c>
      <c r="C17" s="38">
        <v>4.4259466044056443E-2</v>
      </c>
      <c r="D17" s="38">
        <v>8.1210029438635672E-4</v>
      </c>
      <c r="E17" s="38">
        <v>2.2332758095624811E-3</v>
      </c>
      <c r="F17" s="38">
        <v>4.2635265455283726E-3</v>
      </c>
      <c r="G17" s="38">
        <v>0.72754035123337735</v>
      </c>
      <c r="H17" s="38">
        <v>4.0605014719317836E-4</v>
      </c>
      <c r="I17" s="38">
        <v>0.17754542686021724</v>
      </c>
      <c r="J17" s="38">
        <v>0</v>
      </c>
      <c r="K17" s="38">
        <v>3.0453761039488374E-4</v>
      </c>
      <c r="L17" s="38">
        <v>1.3196629783778297E-2</v>
      </c>
      <c r="M17" s="38">
        <v>2.9438635671505432E-2</v>
      </c>
    </row>
    <row r="18" spans="1:13" x14ac:dyDescent="0.3">
      <c r="A18" s="37"/>
      <c r="B18" s="37" t="s">
        <v>705</v>
      </c>
      <c r="C18" s="38">
        <v>4.0978258952973745E-2</v>
      </c>
      <c r="D18" s="38">
        <v>5.4661188792693035E-4</v>
      </c>
      <c r="E18" s="38">
        <v>1.489958210639536E-3</v>
      </c>
      <c r="F18" s="38">
        <v>7.1324035053691396E-3</v>
      </c>
      <c r="G18" s="38">
        <v>0.7753336977412586</v>
      </c>
      <c r="H18" s="38">
        <v>3.1738754782854021E-4</v>
      </c>
      <c r="I18" s="38">
        <v>9.3179694249995587E-2</v>
      </c>
      <c r="J18" s="38">
        <v>5.2897924638090031E-5</v>
      </c>
      <c r="K18" s="38">
        <v>4.3199971787773525E-4</v>
      </c>
      <c r="L18" s="38">
        <v>4.3640787826424277E-2</v>
      </c>
      <c r="M18" s="38">
        <v>3.68963024350678E-2</v>
      </c>
    </row>
    <row r="19" spans="1:13" x14ac:dyDescent="0.3">
      <c r="A19" s="37"/>
      <c r="B19" s="37"/>
      <c r="C19" s="38"/>
      <c r="D19" s="38"/>
      <c r="E19" s="38"/>
      <c r="F19" s="38"/>
      <c r="G19" s="38"/>
      <c r="H19" s="38"/>
      <c r="I19" s="38"/>
      <c r="J19" s="38"/>
      <c r="K19" s="38"/>
      <c r="L19" s="38"/>
      <c r="M19" s="38"/>
    </row>
    <row r="20" spans="1:13" x14ac:dyDescent="0.3">
      <c r="A20" s="37" t="s">
        <v>4</v>
      </c>
      <c r="B20" s="37" t="s">
        <v>4</v>
      </c>
      <c r="C20" s="38">
        <v>0.26073544327512582</v>
      </c>
      <c r="D20" s="38">
        <v>9.2624894212195805E-3</v>
      </c>
      <c r="E20" s="38">
        <v>5.3061870522187984E-2</v>
      </c>
      <c r="F20" s="38">
        <v>8.2892416225749554E-2</v>
      </c>
      <c r="G20" s="38">
        <v>0.30190870270235348</v>
      </c>
      <c r="H20" s="38">
        <v>6.663339599847537E-2</v>
      </c>
      <c r="I20" s="38">
        <v>6.4606469368374136E-2</v>
      </c>
      <c r="J20" s="38">
        <v>2.9376707948136519E-2</v>
      </c>
      <c r="K20" s="38">
        <v>1.2742988933465123E-2</v>
      </c>
      <c r="L20" s="38">
        <v>4.8806132139465476E-2</v>
      </c>
      <c r="M20" s="38">
        <v>6.9973383465446959E-2</v>
      </c>
    </row>
    <row r="21" spans="1:13" x14ac:dyDescent="0.3">
      <c r="A21" s="120"/>
      <c r="I21" s="38"/>
      <c r="J21" s="38"/>
      <c r="K21" s="38"/>
      <c r="L21" s="38"/>
      <c r="M21" s="38"/>
    </row>
    <row r="23" spans="1:13" x14ac:dyDescent="0.3">
      <c r="A23" s="179" t="s">
        <v>591</v>
      </c>
      <c r="B23" s="1"/>
      <c r="C23" s="38"/>
      <c r="D23" s="38"/>
      <c r="E23" s="38"/>
      <c r="F23" s="38"/>
      <c r="G23" s="38"/>
      <c r="H23" s="38"/>
    </row>
    <row r="24" spans="1:13" x14ac:dyDescent="0.3">
      <c r="A24" s="218" t="s">
        <v>72</v>
      </c>
      <c r="B24" s="218"/>
      <c r="C24" s="218"/>
      <c r="D24" s="218"/>
      <c r="E24" s="218"/>
      <c r="F24" s="218"/>
      <c r="G24" s="218"/>
      <c r="H24" s="218"/>
    </row>
    <row r="25" spans="1:13" x14ac:dyDescent="0.3">
      <c r="A25" s="88" t="s">
        <v>699</v>
      </c>
    </row>
  </sheetData>
  <mergeCells count="1">
    <mergeCell ref="A24:H2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dimension ref="A1:M47"/>
  <sheetViews>
    <sheetView topLeftCell="A7" workbookViewId="0">
      <selection activeCell="A2" sqref="A2"/>
    </sheetView>
  </sheetViews>
  <sheetFormatPr baseColWidth="10" defaultRowHeight="14.4" x14ac:dyDescent="0.3"/>
  <cols>
    <col min="2" max="2" width="50.109375" customWidth="1"/>
  </cols>
  <sheetData>
    <row r="1" spans="1:12" ht="18" x14ac:dyDescent="0.35">
      <c r="A1" s="5" t="s">
        <v>710</v>
      </c>
    </row>
    <row r="3" spans="1:12" ht="34.200000000000003" x14ac:dyDescent="0.3">
      <c r="A3" s="29"/>
      <c r="B3" s="29"/>
      <c r="C3" s="107" t="s">
        <v>1</v>
      </c>
      <c r="D3" s="107" t="s">
        <v>394</v>
      </c>
      <c r="E3" s="107" t="s">
        <v>393</v>
      </c>
      <c r="F3" s="107" t="s">
        <v>623</v>
      </c>
      <c r="G3" s="107" t="s">
        <v>61</v>
      </c>
      <c r="H3" s="107" t="s">
        <v>3</v>
      </c>
      <c r="I3" s="34" t="s">
        <v>69</v>
      </c>
      <c r="J3" s="34" t="s">
        <v>624</v>
      </c>
      <c r="K3" s="34" t="s">
        <v>738</v>
      </c>
      <c r="L3" s="107" t="s">
        <v>711</v>
      </c>
    </row>
    <row r="4" spans="1:12" x14ac:dyDescent="0.3">
      <c r="A4" s="37" t="s">
        <v>531</v>
      </c>
      <c r="B4" s="37" t="s">
        <v>702</v>
      </c>
      <c r="C4" s="38">
        <v>0.41506902602310769</v>
      </c>
      <c r="D4" s="38">
        <v>2.0586788683727458E-2</v>
      </c>
      <c r="E4" s="38">
        <v>9.0674198250728866E-2</v>
      </c>
      <c r="F4" s="38">
        <v>0.10293321455566354</v>
      </c>
      <c r="G4" s="38">
        <v>8.1557958103876477E-2</v>
      </c>
      <c r="H4" s="38">
        <v>0.11498790627362057</v>
      </c>
      <c r="I4" s="38">
        <v>4.326765468091999E-2</v>
      </c>
      <c r="J4" s="38">
        <v>4.9686723895907572E-2</v>
      </c>
      <c r="K4" s="38">
        <v>2.0710182485692692E-2</v>
      </c>
      <c r="L4" s="38">
        <v>6.0526347046755212E-2</v>
      </c>
    </row>
    <row r="5" spans="1:12" x14ac:dyDescent="0.3">
      <c r="A5" s="37"/>
      <c r="B5" s="37"/>
      <c r="C5" s="38"/>
      <c r="D5" s="38"/>
      <c r="E5" s="38"/>
      <c r="F5" s="38"/>
      <c r="G5" s="38"/>
      <c r="H5" s="38"/>
      <c r="I5" s="38"/>
      <c r="J5" s="38"/>
      <c r="K5" s="38"/>
      <c r="L5" s="38"/>
    </row>
    <row r="6" spans="1:12" x14ac:dyDescent="0.3">
      <c r="A6" s="37" t="s">
        <v>0</v>
      </c>
      <c r="B6" s="37" t="s">
        <v>532</v>
      </c>
      <c r="C6" s="38">
        <v>6.3437200383509113E-2</v>
      </c>
      <c r="D6" s="38">
        <v>1.5963566634707574E-3</v>
      </c>
      <c r="E6" s="38">
        <v>1.1984659635666348E-3</v>
      </c>
      <c r="F6" s="38">
        <v>2.412751677852349E-2</v>
      </c>
      <c r="G6" s="38">
        <v>0.86816874400767019</v>
      </c>
      <c r="H6" s="38">
        <v>1.6778523489932886E-3</v>
      </c>
      <c r="I6" s="38">
        <v>8.8686481303930972E-3</v>
      </c>
      <c r="J6" s="38">
        <v>0</v>
      </c>
      <c r="K6" s="38">
        <v>2.1572387344199425E-3</v>
      </c>
      <c r="L6" s="38">
        <v>2.8763183125599234E-2</v>
      </c>
    </row>
    <row r="7" spans="1:12" x14ac:dyDescent="0.3">
      <c r="A7" s="37"/>
      <c r="B7" s="37" t="s">
        <v>533</v>
      </c>
      <c r="C7" s="38">
        <v>0.14656172069825438</v>
      </c>
      <c r="D7" s="38">
        <v>1.5586034912718204E-4</v>
      </c>
      <c r="E7" s="38">
        <v>1.2468827930174563E-3</v>
      </c>
      <c r="F7" s="38">
        <v>1.4495012468827929E-2</v>
      </c>
      <c r="G7" s="38">
        <v>5.6162718204488773E-2</v>
      </c>
      <c r="H7" s="38">
        <v>1.6614713216957606E-3</v>
      </c>
      <c r="I7" s="38">
        <v>4.0523690773067332E-3</v>
      </c>
      <c r="J7" s="38">
        <v>0</v>
      </c>
      <c r="K7" s="38">
        <v>6.2344139650872816E-4</v>
      </c>
      <c r="L7" s="38">
        <v>0.77504052369077303</v>
      </c>
    </row>
    <row r="8" spans="1:12" x14ac:dyDescent="0.3">
      <c r="A8" s="37"/>
      <c r="B8" s="37" t="s">
        <v>534</v>
      </c>
      <c r="C8" s="38">
        <v>0.88157894736842102</v>
      </c>
      <c r="D8" s="38">
        <v>3.7593984962406013E-3</v>
      </c>
      <c r="E8" s="38">
        <v>3.120300751879699E-3</v>
      </c>
      <c r="F8" s="38">
        <v>2.1917293233082707E-2</v>
      </c>
      <c r="G8" s="38">
        <v>3.3195488721804514E-2</v>
      </c>
      <c r="H8" s="38">
        <v>1.2406015037593986E-3</v>
      </c>
      <c r="I8" s="38">
        <v>2.1917293233082707E-2</v>
      </c>
      <c r="J8" s="38">
        <v>0</v>
      </c>
      <c r="K8" s="38">
        <v>0</v>
      </c>
      <c r="L8" s="38">
        <v>3.3195488721804514E-2</v>
      </c>
    </row>
    <row r="9" spans="1:12" x14ac:dyDescent="0.3">
      <c r="A9" s="37"/>
      <c r="B9" s="37" t="s">
        <v>535</v>
      </c>
      <c r="C9" s="38">
        <v>6.6178154671305348E-2</v>
      </c>
      <c r="D9" s="38">
        <v>1.9732550554468365E-3</v>
      </c>
      <c r="E9" s="38">
        <v>2.0866855113430456E-3</v>
      </c>
      <c r="F9" s="38">
        <v>0.28433826194100165</v>
      </c>
      <c r="G9" s="38">
        <v>0.55076719576719579</v>
      </c>
      <c r="H9" s="38">
        <v>2.3950134087120389E-2</v>
      </c>
      <c r="I9" s="38">
        <v>6.625715735304777E-3</v>
      </c>
      <c r="J9" s="38">
        <v>2.4728201782996305E-2</v>
      </c>
      <c r="K9" s="38">
        <v>1.3271000942233818E-3</v>
      </c>
      <c r="L9" s="38">
        <v>3.8025295354062474E-2</v>
      </c>
    </row>
    <row r="10" spans="1:12" x14ac:dyDescent="0.3">
      <c r="A10" s="37"/>
      <c r="B10" s="37" t="s">
        <v>536</v>
      </c>
      <c r="C10" s="38">
        <v>8.8554244212437586E-2</v>
      </c>
      <c r="D10" s="38">
        <v>3.971856559237404E-3</v>
      </c>
      <c r="E10" s="38">
        <v>3.0821606899682254E-3</v>
      </c>
      <c r="F10" s="38">
        <v>5.0726282342260551E-2</v>
      </c>
      <c r="G10" s="38">
        <v>0.79800272355878343</v>
      </c>
      <c r="H10" s="38">
        <v>9.2669087607807534E-3</v>
      </c>
      <c r="I10" s="38">
        <v>2.6252837040399456E-2</v>
      </c>
      <c r="J10" s="38">
        <v>3.971856559237404E-3</v>
      </c>
      <c r="K10" s="38">
        <v>8.692691783931003E-4</v>
      </c>
      <c r="L10" s="38">
        <v>1.5301861098502043E-2</v>
      </c>
    </row>
    <row r="11" spans="1:12" x14ac:dyDescent="0.3">
      <c r="A11" s="37"/>
      <c r="B11" s="37" t="s">
        <v>537</v>
      </c>
      <c r="C11" s="38">
        <v>0.11190121718137008</v>
      </c>
      <c r="D11" s="38">
        <v>1.7988992196818372E-3</v>
      </c>
      <c r="E11" s="38">
        <v>1.3914955379596763E-3</v>
      </c>
      <c r="F11" s="38">
        <v>0.14087085231436908</v>
      </c>
      <c r="G11" s="38">
        <v>0.68788351272507797</v>
      </c>
      <c r="H11" s="38">
        <v>6.126862776093236E-3</v>
      </c>
      <c r="I11" s="38">
        <v>1.790018250535301E-2</v>
      </c>
      <c r="J11" s="38">
        <v>3.233362553350482E-5</v>
      </c>
      <c r="K11" s="38">
        <v>8.8658801212870234E-3</v>
      </c>
      <c r="L11" s="38">
        <v>2.3228763993274608E-2</v>
      </c>
    </row>
    <row r="12" spans="1:12" x14ac:dyDescent="0.3">
      <c r="A12" s="37"/>
      <c r="B12" s="37" t="s">
        <v>538</v>
      </c>
      <c r="C12" s="38">
        <v>0.13432064844071989</v>
      </c>
      <c r="D12" s="38">
        <v>1.7465311169116635E-2</v>
      </c>
      <c r="E12" s="38">
        <v>3.1835416952878143E-2</v>
      </c>
      <c r="F12" s="38">
        <v>0.15772770985025414</v>
      </c>
      <c r="G12" s="38">
        <v>0.49354306910289875</v>
      </c>
      <c r="H12" s="38">
        <v>2.143563676329166E-2</v>
      </c>
      <c r="I12" s="38">
        <v>0.12660805055639512</v>
      </c>
      <c r="J12" s="38">
        <v>4.2931721390300865E-3</v>
      </c>
      <c r="K12" s="38">
        <v>3.5444429179832393E-4</v>
      </c>
      <c r="L12" s="38">
        <v>1.2415166918532766E-2</v>
      </c>
    </row>
    <row r="13" spans="1:12" x14ac:dyDescent="0.3">
      <c r="A13" s="37"/>
      <c r="B13" s="37" t="s">
        <v>539</v>
      </c>
      <c r="C13" s="38">
        <v>0.13681487159831351</v>
      </c>
      <c r="D13" s="38">
        <v>1.6839785358374857E-2</v>
      </c>
      <c r="E13" s="38">
        <v>2.3715024913760062E-2</v>
      </c>
      <c r="F13" s="38">
        <v>2.6953334610962058E-2</v>
      </c>
      <c r="G13" s="38">
        <v>0.18537274817937907</v>
      </c>
      <c r="H13" s="38">
        <v>2.1559984668455346E-4</v>
      </c>
      <c r="I13" s="38">
        <v>0.59725229973169802</v>
      </c>
      <c r="J13" s="38">
        <v>0</v>
      </c>
      <c r="K13" s="38">
        <v>2.2757761594480644E-4</v>
      </c>
      <c r="L13" s="38">
        <v>1.2608758144883098E-2</v>
      </c>
    </row>
    <row r="14" spans="1:12" x14ac:dyDescent="0.3">
      <c r="A14" s="37"/>
      <c r="B14" s="37" t="s">
        <v>543</v>
      </c>
      <c r="C14" s="38">
        <v>0.10845297047997753</v>
      </c>
      <c r="D14" s="38">
        <v>5.0302295673254598E-3</v>
      </c>
      <c r="E14" s="38">
        <v>6.6671347691761888E-3</v>
      </c>
      <c r="F14" s="38">
        <v>0.14549845526171859</v>
      </c>
      <c r="G14" s="38">
        <v>0.56204245443391621</v>
      </c>
      <c r="H14" s="38">
        <v>9.5919377965675758E-3</v>
      </c>
      <c r="I14" s="38">
        <v>0.11063637304320832</v>
      </c>
      <c r="J14" s="38">
        <v>5.4202575056541856E-3</v>
      </c>
      <c r="K14" s="38">
        <v>4.9611228547354726E-3</v>
      </c>
      <c r="L14" s="38">
        <v>4.1699064287720439E-2</v>
      </c>
    </row>
    <row r="15" spans="1:12" x14ac:dyDescent="0.3">
      <c r="A15" s="37"/>
      <c r="B15" s="37"/>
      <c r="C15" s="38"/>
      <c r="D15" s="38"/>
      <c r="E15" s="38"/>
      <c r="F15" s="38"/>
      <c r="G15" s="38"/>
      <c r="H15" s="38"/>
      <c r="I15" s="38"/>
      <c r="J15" s="38"/>
      <c r="K15" s="38"/>
      <c r="L15" s="38"/>
    </row>
    <row r="16" spans="1:12" x14ac:dyDescent="0.3">
      <c r="A16" s="37" t="s">
        <v>10</v>
      </c>
      <c r="B16" s="37" t="s">
        <v>703</v>
      </c>
      <c r="C16" s="38">
        <v>4.7724064687424579E-2</v>
      </c>
      <c r="D16" s="38">
        <v>1.6000965483948827E-3</v>
      </c>
      <c r="E16" s="38">
        <v>1.7272507844557086E-3</v>
      </c>
      <c r="F16" s="38">
        <v>1.064639150374125E-2</v>
      </c>
      <c r="G16" s="38">
        <v>0.79530871349263821</v>
      </c>
      <c r="H16" s="38">
        <v>4.7550084479845521E-4</v>
      </c>
      <c r="I16" s="38">
        <v>8.808814868452812E-2</v>
      </c>
      <c r="J16" s="38">
        <v>7.723871590634806E-5</v>
      </c>
      <c r="K16" s="38">
        <v>6.0661356504948104E-4</v>
      </c>
      <c r="L16" s="38">
        <v>5.374588462466811E-2</v>
      </c>
    </row>
    <row r="17" spans="1:13" x14ac:dyDescent="0.3">
      <c r="A17" s="37"/>
      <c r="B17" s="37" t="s">
        <v>704</v>
      </c>
      <c r="C17" s="38">
        <v>5.0984671606943456E-2</v>
      </c>
      <c r="D17" s="38">
        <v>2.2921530809054918E-3</v>
      </c>
      <c r="E17" s="38">
        <v>2.6728250938990962E-3</v>
      </c>
      <c r="F17" s="38">
        <v>5.6847020607044968E-3</v>
      </c>
      <c r="G17" s="38">
        <v>0.73863871688153482</v>
      </c>
      <c r="H17" s="38">
        <v>7.105877575880621E-4</v>
      </c>
      <c r="I17" s="38">
        <v>0.18218150441579536</v>
      </c>
      <c r="J17" s="38">
        <v>0</v>
      </c>
      <c r="K17" s="38">
        <v>3.5529387879403105E-4</v>
      </c>
      <c r="L17" s="38">
        <v>1.6478530098467163E-2</v>
      </c>
    </row>
    <row r="18" spans="1:13" x14ac:dyDescent="0.3">
      <c r="A18" s="37"/>
      <c r="B18" s="37" t="s">
        <v>705</v>
      </c>
      <c r="C18" s="38">
        <v>4.8007247015675422E-2</v>
      </c>
      <c r="D18" s="38">
        <v>1.6602895279741858E-3</v>
      </c>
      <c r="E18" s="38">
        <v>1.8093735122458694E-3</v>
      </c>
      <c r="F18" s="38">
        <v>1.0215470879692486E-2</v>
      </c>
      <c r="G18" s="38">
        <v>0.79038694831872758</v>
      </c>
      <c r="H18" s="38">
        <v>4.9591804348209404E-4</v>
      </c>
      <c r="I18" s="38">
        <v>9.6260116728087028E-2</v>
      </c>
      <c r="J18" s="38">
        <v>7.0530566184120045E-5</v>
      </c>
      <c r="K18" s="38">
        <v>5.8478655687408526E-4</v>
      </c>
      <c r="L18" s="38">
        <v>5.0509318851057076E-2</v>
      </c>
    </row>
    <row r="19" spans="1:13" x14ac:dyDescent="0.3">
      <c r="A19" s="37"/>
      <c r="B19" s="37"/>
      <c r="C19" s="38"/>
      <c r="D19" s="38"/>
      <c r="E19" s="38"/>
      <c r="F19" s="38"/>
      <c r="G19" s="38"/>
      <c r="H19" s="38"/>
      <c r="I19" s="38"/>
      <c r="J19" s="38"/>
      <c r="K19" s="38"/>
      <c r="L19" s="38"/>
    </row>
    <row r="20" spans="1:13" x14ac:dyDescent="0.3">
      <c r="A20" s="37" t="s">
        <v>4</v>
      </c>
      <c r="B20" s="37" t="s">
        <v>4</v>
      </c>
      <c r="C20" s="38">
        <v>0.28082527407924235</v>
      </c>
      <c r="D20" s="38">
        <v>1.3720225982130744E-2</v>
      </c>
      <c r="E20" s="38">
        <v>5.6037867188660835E-2</v>
      </c>
      <c r="F20" s="38">
        <v>9.5249287749287745E-2</v>
      </c>
      <c r="G20" s="38">
        <v>0.316404022197673</v>
      </c>
      <c r="H20" s="38">
        <v>7.0983019038574596E-2</v>
      </c>
      <c r="I20" s="38">
        <v>6.769668456176392E-2</v>
      </c>
      <c r="J20" s="38">
        <v>3.0924440051424178E-2</v>
      </c>
      <c r="K20" s="38">
        <v>1.3581942748609417E-2</v>
      </c>
      <c r="L20" s="38">
        <v>5.4577220251823426E-2</v>
      </c>
    </row>
    <row r="21" spans="1:13" x14ac:dyDescent="0.3">
      <c r="A21" s="120"/>
    </row>
    <row r="23" spans="1:13" x14ac:dyDescent="0.3">
      <c r="A23" s="179" t="s">
        <v>592</v>
      </c>
      <c r="B23" s="64"/>
      <c r="C23" s="63"/>
      <c r="D23" s="63"/>
      <c r="E23" s="63"/>
      <c r="F23" s="63"/>
      <c r="G23" s="63"/>
      <c r="H23" s="63"/>
    </row>
    <row r="24" spans="1:13" x14ac:dyDescent="0.3">
      <c r="A24" s="218" t="s">
        <v>72</v>
      </c>
      <c r="B24" s="218"/>
      <c r="C24" s="218"/>
      <c r="D24" s="218"/>
      <c r="E24" s="218"/>
      <c r="F24" s="218"/>
      <c r="G24" s="218"/>
      <c r="H24" s="218"/>
    </row>
    <row r="25" spans="1:13" x14ac:dyDescent="0.3">
      <c r="A25" s="88" t="s">
        <v>699</v>
      </c>
    </row>
    <row r="28" spans="1:13" x14ac:dyDescent="0.3">
      <c r="A28" s="1"/>
      <c r="B28" s="1"/>
      <c r="C28" s="1"/>
      <c r="D28" s="1"/>
      <c r="E28" s="1"/>
      <c r="F28" s="1"/>
      <c r="G28" s="1"/>
      <c r="H28" s="1"/>
      <c r="I28" s="1"/>
      <c r="J28" s="1"/>
      <c r="K28" s="1"/>
      <c r="L28" s="1"/>
      <c r="M28" s="1"/>
    </row>
    <row r="29" spans="1:13" x14ac:dyDescent="0.3">
      <c r="A29" s="1"/>
      <c r="B29" s="1"/>
      <c r="C29" s="1"/>
      <c r="D29" s="1"/>
      <c r="E29" s="1"/>
      <c r="F29" s="1"/>
      <c r="G29" s="1"/>
      <c r="H29" s="1"/>
      <c r="I29" s="1"/>
      <c r="J29" s="1"/>
      <c r="K29" s="1"/>
      <c r="L29" s="1"/>
      <c r="M29" s="1"/>
    </row>
    <row r="30" spans="1:13" x14ac:dyDescent="0.3">
      <c r="A30" s="1"/>
      <c r="B30" s="1"/>
    </row>
    <row r="31" spans="1:13" x14ac:dyDescent="0.3">
      <c r="A31" s="1"/>
      <c r="B31" s="1"/>
      <c r="C31" s="1"/>
      <c r="D31" s="1"/>
      <c r="E31" s="1"/>
      <c r="F31" s="1"/>
      <c r="G31" s="1"/>
      <c r="H31" s="1"/>
      <c r="I31" s="1"/>
      <c r="J31" s="1"/>
      <c r="K31" s="1"/>
      <c r="L31" s="1"/>
      <c r="M31" s="1"/>
    </row>
    <row r="33" spans="1:13" x14ac:dyDescent="0.3">
      <c r="A33" s="1"/>
      <c r="B33" s="1"/>
      <c r="C33" s="1"/>
      <c r="D33" s="1"/>
      <c r="E33" s="1"/>
      <c r="F33" s="1"/>
      <c r="G33" s="1"/>
      <c r="H33" s="1"/>
      <c r="I33" s="1"/>
      <c r="J33" s="1"/>
      <c r="K33" s="1"/>
      <c r="L33" s="1"/>
      <c r="M33" s="1"/>
    </row>
    <row r="34" spans="1:13" x14ac:dyDescent="0.3">
      <c r="A34" s="1"/>
      <c r="B34" s="1"/>
      <c r="C34" s="1"/>
      <c r="D34" s="1"/>
      <c r="E34" s="1"/>
      <c r="F34" s="1"/>
      <c r="G34" s="1"/>
      <c r="H34" s="1"/>
      <c r="I34" s="1"/>
      <c r="J34" s="1"/>
      <c r="K34" s="1"/>
      <c r="L34" s="1"/>
      <c r="M34" s="1"/>
    </row>
    <row r="35" spans="1:13" x14ac:dyDescent="0.3">
      <c r="A35" s="1"/>
      <c r="B35" s="1"/>
      <c r="C35" s="1"/>
      <c r="D35" s="1"/>
      <c r="E35" s="1"/>
      <c r="F35" s="1"/>
      <c r="G35" s="1"/>
      <c r="H35" s="1"/>
      <c r="I35" s="1"/>
      <c r="J35" s="1"/>
      <c r="K35" s="1"/>
      <c r="L35" s="1"/>
      <c r="M35" s="1"/>
    </row>
    <row r="36" spans="1:13" x14ac:dyDescent="0.3">
      <c r="A36" s="1"/>
      <c r="B36" s="1"/>
      <c r="C36" s="1"/>
      <c r="D36" s="1"/>
      <c r="E36" s="1"/>
      <c r="F36" s="1"/>
      <c r="G36" s="1"/>
      <c r="H36" s="1"/>
      <c r="I36" s="1"/>
      <c r="J36" s="1"/>
      <c r="K36" s="1"/>
      <c r="L36" s="1"/>
      <c r="M36" s="1"/>
    </row>
    <row r="37" spans="1:13" x14ac:dyDescent="0.3">
      <c r="A37" s="1"/>
      <c r="B37" s="1"/>
      <c r="C37" s="1"/>
      <c r="D37" s="1"/>
      <c r="E37" s="1"/>
      <c r="F37" s="1"/>
      <c r="G37" s="1"/>
      <c r="H37" s="1"/>
      <c r="I37" s="1"/>
      <c r="J37" s="1"/>
      <c r="K37" s="1"/>
      <c r="L37" s="1"/>
      <c r="M37" s="1"/>
    </row>
    <row r="38" spans="1:13" x14ac:dyDescent="0.3">
      <c r="A38" s="1"/>
      <c r="B38" s="1"/>
      <c r="C38" s="1"/>
      <c r="D38" s="1"/>
      <c r="E38" s="1"/>
      <c r="F38" s="1"/>
      <c r="G38" s="1"/>
      <c r="H38" s="1"/>
      <c r="I38" s="1"/>
      <c r="J38" s="1"/>
      <c r="K38" s="1"/>
      <c r="L38" s="1"/>
      <c r="M38" s="1"/>
    </row>
    <row r="39" spans="1:13" x14ac:dyDescent="0.3">
      <c r="A39" s="1"/>
      <c r="B39" s="1"/>
      <c r="C39" s="1"/>
      <c r="D39" s="1"/>
      <c r="E39" s="1"/>
      <c r="F39" s="1"/>
      <c r="G39" s="1"/>
      <c r="H39" s="1"/>
      <c r="I39" s="1"/>
      <c r="J39" s="1"/>
      <c r="K39" s="1"/>
      <c r="L39" s="1"/>
      <c r="M39" s="1"/>
    </row>
    <row r="40" spans="1:13" x14ac:dyDescent="0.3">
      <c r="A40" s="1"/>
      <c r="B40" s="1"/>
      <c r="C40" s="1"/>
      <c r="D40" s="1"/>
      <c r="E40" s="1"/>
      <c r="F40" s="1"/>
      <c r="G40" s="1"/>
      <c r="H40" s="1"/>
      <c r="I40" s="1"/>
      <c r="J40" s="1"/>
      <c r="K40" s="1"/>
      <c r="L40" s="1"/>
      <c r="M40" s="1"/>
    </row>
    <row r="41" spans="1:13" x14ac:dyDescent="0.3">
      <c r="A41" s="1"/>
      <c r="B41" s="1"/>
      <c r="C41" s="1"/>
      <c r="D41" s="1"/>
      <c r="E41" s="1"/>
      <c r="F41" s="1"/>
      <c r="G41" s="1"/>
      <c r="H41" s="1"/>
      <c r="I41" s="1"/>
      <c r="J41" s="1"/>
      <c r="K41" s="1"/>
      <c r="L41" s="1"/>
      <c r="M41" s="1"/>
    </row>
    <row r="43" spans="1:13" x14ac:dyDescent="0.3">
      <c r="A43" s="1"/>
      <c r="B43" s="1"/>
      <c r="C43" s="1"/>
      <c r="D43" s="1"/>
      <c r="E43" s="1"/>
      <c r="F43" s="1"/>
      <c r="G43" s="1"/>
      <c r="H43" s="1"/>
      <c r="I43" s="1"/>
      <c r="J43" s="1"/>
      <c r="K43" s="1"/>
      <c r="L43" s="1"/>
      <c r="M43" s="1"/>
    </row>
    <row r="44" spans="1:13" x14ac:dyDescent="0.3">
      <c r="A44" s="1"/>
      <c r="B44" s="1"/>
      <c r="C44" s="1"/>
      <c r="D44" s="1"/>
      <c r="E44" s="1"/>
      <c r="F44" s="1"/>
      <c r="G44" s="1"/>
      <c r="H44" s="1"/>
      <c r="I44" s="1"/>
      <c r="J44" s="1"/>
      <c r="K44" s="1"/>
      <c r="L44" s="1"/>
      <c r="M44" s="1"/>
    </row>
    <row r="45" spans="1:13" x14ac:dyDescent="0.3">
      <c r="A45" s="1"/>
      <c r="B45" s="1"/>
      <c r="C45" s="1"/>
      <c r="D45" s="1"/>
      <c r="E45" s="1"/>
      <c r="F45" s="1"/>
      <c r="G45" s="1"/>
      <c r="H45" s="1"/>
      <c r="I45" s="1"/>
      <c r="J45" s="1"/>
      <c r="K45" s="1"/>
      <c r="L45" s="1"/>
      <c r="M45" s="1"/>
    </row>
    <row r="46" spans="1:13" x14ac:dyDescent="0.3">
      <c r="A46" s="1"/>
      <c r="B46" s="1"/>
      <c r="C46" s="1"/>
      <c r="D46" s="1"/>
      <c r="E46" s="1"/>
      <c r="F46" s="1"/>
      <c r="G46" s="1"/>
      <c r="H46" s="1"/>
      <c r="I46" s="1"/>
      <c r="J46" s="1"/>
      <c r="K46" s="1"/>
      <c r="L46" s="1"/>
      <c r="M46" s="1"/>
    </row>
    <row r="47" spans="1:13" x14ac:dyDescent="0.3">
      <c r="A47" s="1"/>
      <c r="B47" s="1"/>
      <c r="C47" s="1"/>
      <c r="D47" s="1"/>
      <c r="E47" s="1"/>
      <c r="F47" s="1"/>
      <c r="G47" s="1"/>
      <c r="H47" s="1"/>
      <c r="I47" s="1"/>
      <c r="J47" s="1"/>
      <c r="K47" s="1"/>
      <c r="L47" s="1"/>
      <c r="M47" s="1"/>
    </row>
  </sheetData>
  <mergeCells count="1">
    <mergeCell ref="A24:H2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U25"/>
  <sheetViews>
    <sheetView topLeftCell="A7" workbookViewId="0">
      <selection activeCell="A2" sqref="A2"/>
    </sheetView>
  </sheetViews>
  <sheetFormatPr baseColWidth="10" defaultRowHeight="14.4" x14ac:dyDescent="0.3"/>
  <cols>
    <col min="2" max="2" width="47.33203125" bestFit="1" customWidth="1"/>
    <col min="18" max="18" width="16.44140625" bestFit="1" customWidth="1"/>
    <col min="19" max="19" width="19.88671875" bestFit="1" customWidth="1"/>
    <col min="20" max="20" width="15" bestFit="1" customWidth="1"/>
  </cols>
  <sheetData>
    <row r="1" spans="1:21" ht="18" x14ac:dyDescent="0.35">
      <c r="A1" s="5" t="s">
        <v>712</v>
      </c>
    </row>
    <row r="3" spans="1:21" ht="34.200000000000003" x14ac:dyDescent="0.3">
      <c r="A3" s="29"/>
      <c r="B3" s="29"/>
      <c r="C3" s="107" t="s">
        <v>1</v>
      </c>
      <c r="D3" s="107" t="s">
        <v>394</v>
      </c>
      <c r="E3" s="107" t="s">
        <v>393</v>
      </c>
      <c r="F3" s="107" t="s">
        <v>623</v>
      </c>
      <c r="G3" s="107" t="s">
        <v>61</v>
      </c>
      <c r="H3" s="107" t="s">
        <v>3</v>
      </c>
      <c r="I3" s="34" t="s">
        <v>69</v>
      </c>
      <c r="J3" s="34" t="s">
        <v>624</v>
      </c>
      <c r="K3" s="34" t="s">
        <v>738</v>
      </c>
      <c r="L3" s="107" t="s">
        <v>711</v>
      </c>
    </row>
    <row r="4" spans="1:21" x14ac:dyDescent="0.3">
      <c r="A4" s="118" t="s">
        <v>531</v>
      </c>
      <c r="B4" s="37" t="s">
        <v>702</v>
      </c>
      <c r="C4" s="38">
        <v>0.28327558801678537</v>
      </c>
      <c r="D4" s="38">
        <v>4.9893288434935984E-2</v>
      </c>
      <c r="E4" s="38">
        <v>0.11832070056035855</v>
      </c>
      <c r="F4" s="38">
        <v>0.10177174015219399</v>
      </c>
      <c r="G4" s="38">
        <v>6.2534404768989998E-2</v>
      </c>
      <c r="H4" s="38">
        <v>0.14292508163977047</v>
      </c>
      <c r="I4" s="38">
        <v>5.3559545906182449E-2</v>
      </c>
      <c r="J4" s="38">
        <v>9.8439402459733552E-2</v>
      </c>
      <c r="K4" s="38">
        <v>2.8098394533727658E-2</v>
      </c>
      <c r="L4" s="38">
        <v>6.1181853527322E-2</v>
      </c>
    </row>
    <row r="5" spans="1:21" x14ac:dyDescent="0.3">
      <c r="A5" s="37"/>
      <c r="B5" s="37"/>
      <c r="C5" s="38"/>
      <c r="D5" s="38"/>
      <c r="E5" s="38"/>
      <c r="F5" s="38"/>
      <c r="G5" s="38"/>
      <c r="H5" s="38"/>
      <c r="I5" s="38"/>
      <c r="J5" s="38"/>
      <c r="K5" s="38"/>
      <c r="L5" s="38"/>
    </row>
    <row r="6" spans="1:21" x14ac:dyDescent="0.3">
      <c r="A6" s="239" t="s">
        <v>0</v>
      </c>
      <c r="B6" s="37" t="s">
        <v>532</v>
      </c>
      <c r="C6" s="38">
        <v>9.2336035372144437E-2</v>
      </c>
      <c r="D6" s="38">
        <v>8.8430361090641122E-3</v>
      </c>
      <c r="E6" s="38">
        <v>2.7266028002947678E-3</v>
      </c>
      <c r="F6" s="38">
        <v>6.3743551952837138E-2</v>
      </c>
      <c r="G6" s="38">
        <v>0.77214443625644802</v>
      </c>
      <c r="H6" s="38">
        <v>3.4635224760501105E-3</v>
      </c>
      <c r="I6" s="38">
        <v>1.1864406779661017E-2</v>
      </c>
      <c r="J6" s="38">
        <v>0</v>
      </c>
      <c r="K6" s="38">
        <v>3.9793662490788502E-3</v>
      </c>
      <c r="L6" s="38">
        <v>4.0899042004421515E-2</v>
      </c>
      <c r="R6" s="1"/>
      <c r="S6" s="1"/>
      <c r="T6" s="1"/>
    </row>
    <row r="7" spans="1:21" x14ac:dyDescent="0.3">
      <c r="A7" s="240"/>
      <c r="B7" s="37" t="s">
        <v>533</v>
      </c>
      <c r="C7" s="38">
        <v>0.17210789622982103</v>
      </c>
      <c r="D7" s="38">
        <v>3.1976894115219971E-3</v>
      </c>
      <c r="E7" s="38">
        <v>1.7793594306049821E-3</v>
      </c>
      <c r="F7" s="38">
        <v>2.3724792408066429E-2</v>
      </c>
      <c r="G7" s="38">
        <v>6.0704523183248232E-2</v>
      </c>
      <c r="H7" s="38">
        <v>9.5930682345659914E-3</v>
      </c>
      <c r="I7" s="38">
        <v>6.1117128268605913E-3</v>
      </c>
      <c r="J7" s="38">
        <v>0</v>
      </c>
      <c r="K7" s="38">
        <v>3.6102944968796738E-4</v>
      </c>
      <c r="L7" s="38">
        <v>0.72241992882562278</v>
      </c>
      <c r="R7" s="1"/>
      <c r="S7" s="1"/>
      <c r="T7" s="1"/>
      <c r="U7" s="62"/>
    </row>
    <row r="8" spans="1:21" x14ac:dyDescent="0.3">
      <c r="A8" s="240"/>
      <c r="B8" s="37" t="s">
        <v>534</v>
      </c>
      <c r="C8" s="38">
        <v>0.76801266825019798</v>
      </c>
      <c r="D8" s="38">
        <v>2.5336500395882817E-2</v>
      </c>
      <c r="E8" s="38">
        <v>7.91765637371338E-3</v>
      </c>
      <c r="F8" s="38">
        <v>4.829770387965162E-2</v>
      </c>
      <c r="G8" s="38">
        <v>6.0174188440221696E-2</v>
      </c>
      <c r="H8" s="38">
        <v>7.9176563737133805E-4</v>
      </c>
      <c r="I8" s="38">
        <v>1.9002375296912115E-2</v>
      </c>
      <c r="J8" s="38">
        <v>0</v>
      </c>
      <c r="K8" s="38">
        <v>1.5835312747426761E-3</v>
      </c>
      <c r="L8" s="38">
        <v>6.8883610451306407E-2</v>
      </c>
      <c r="R8" s="1"/>
      <c r="S8" s="1"/>
      <c r="T8" s="1"/>
      <c r="U8" s="62"/>
    </row>
    <row r="9" spans="1:21" x14ac:dyDescent="0.3">
      <c r="A9" s="240"/>
      <c r="B9" s="37" t="s">
        <v>535</v>
      </c>
      <c r="C9" s="38">
        <v>8.1791951191225107E-2</v>
      </c>
      <c r="D9" s="38">
        <v>8.2519443731790716E-3</v>
      </c>
      <c r="E9" s="38">
        <v>3.7464108610770403E-3</v>
      </c>
      <c r="F9" s="38">
        <v>0.30880828287159229</v>
      </c>
      <c r="G9" s="38">
        <v>0.45600427357936874</v>
      </c>
      <c r="H9" s="38">
        <v>3.8926122605337052E-2</v>
      </c>
      <c r="I9" s="38">
        <v>1.2089731108916528E-2</v>
      </c>
      <c r="J9" s="38">
        <v>4.9304313292729642E-2</v>
      </c>
      <c r="K9" s="38">
        <v>2.1859920784145581E-3</v>
      </c>
      <c r="L9" s="38">
        <v>3.8890978038159968E-2</v>
      </c>
      <c r="R9" s="1"/>
      <c r="S9" s="1"/>
      <c r="T9" s="1"/>
      <c r="U9" s="62"/>
    </row>
    <row r="10" spans="1:21" x14ac:dyDescent="0.3">
      <c r="A10" s="240"/>
      <c r="B10" s="37" t="s">
        <v>536</v>
      </c>
      <c r="C10" s="38">
        <v>0.10615042072694676</v>
      </c>
      <c r="D10" s="38">
        <v>1.787005175953503E-2</v>
      </c>
      <c r="E10" s="38">
        <v>7.2579012809762021E-3</v>
      </c>
      <c r="F10" s="38">
        <v>0.10022265274846022</v>
      </c>
      <c r="G10" s="38">
        <v>0.6758233814301825</v>
      </c>
      <c r="H10" s="38">
        <v>1.8506202469421393E-2</v>
      </c>
      <c r="I10" s="38">
        <v>4.5600439522308647E-2</v>
      </c>
      <c r="J10" s="38">
        <v>7.460312870485499E-3</v>
      </c>
      <c r="K10" s="38">
        <v>5.2048694445247664E-4</v>
      </c>
      <c r="L10" s="38">
        <v>2.0588150247231297E-2</v>
      </c>
      <c r="R10" s="1"/>
      <c r="S10" s="1"/>
      <c r="T10" s="1"/>
      <c r="U10" s="62"/>
    </row>
    <row r="11" spans="1:21" x14ac:dyDescent="0.3">
      <c r="A11" s="240"/>
      <c r="B11" s="37" t="s">
        <v>537</v>
      </c>
      <c r="C11" s="38">
        <v>0.12811444981528555</v>
      </c>
      <c r="D11" s="38">
        <v>7.640082072497373E-3</v>
      </c>
      <c r="E11" s="38">
        <v>2.1057061943178012E-3</v>
      </c>
      <c r="F11" s="38">
        <v>0.20221067070784321</v>
      </c>
      <c r="G11" s="38">
        <v>0.57734716948689291</v>
      </c>
      <c r="H11" s="38">
        <v>1.3078219093532621E-2</v>
      </c>
      <c r="I11" s="38">
        <v>2.6830110187075505E-2</v>
      </c>
      <c r="J11" s="38">
        <v>8.8539748572777753E-5</v>
      </c>
      <c r="K11" s="38">
        <v>1.2988396160197918E-2</v>
      </c>
      <c r="L11" s="38">
        <v>2.9596656533784332E-2</v>
      </c>
      <c r="R11" s="1"/>
      <c r="S11" s="1"/>
      <c r="T11" s="1"/>
      <c r="U11" s="62"/>
    </row>
    <row r="12" spans="1:21" x14ac:dyDescent="0.3">
      <c r="A12" s="240"/>
      <c r="B12" s="37" t="s">
        <v>538</v>
      </c>
      <c r="C12" s="38">
        <v>0.13143151593557795</v>
      </c>
      <c r="D12" s="38">
        <v>5.0092642334806106E-2</v>
      </c>
      <c r="E12" s="38">
        <v>4.3810505311859316E-2</v>
      </c>
      <c r="F12" s="38">
        <v>0.17633838023922555</v>
      </c>
      <c r="G12" s="38">
        <v>0.36663341044391573</v>
      </c>
      <c r="H12" s="38">
        <v>2.6597669140783459E-2</v>
      </c>
      <c r="I12" s="38">
        <v>0.18046069004834944</v>
      </c>
      <c r="J12" s="38">
        <v>9.4177237394612485E-3</v>
      </c>
      <c r="K12" s="38">
        <v>4.2758000679742574E-4</v>
      </c>
      <c r="L12" s="38">
        <v>1.4789882799223778E-2</v>
      </c>
      <c r="R12" s="1"/>
      <c r="S12" s="1"/>
      <c r="T12" s="1"/>
      <c r="U12" s="62"/>
    </row>
    <row r="13" spans="1:21" x14ac:dyDescent="0.3">
      <c r="A13" s="240"/>
      <c r="B13" s="37" t="s">
        <v>539</v>
      </c>
      <c r="C13" s="38">
        <v>9.4542753040748689E-2</v>
      </c>
      <c r="D13" s="38">
        <v>4.2214238082318903E-2</v>
      </c>
      <c r="E13" s="38">
        <v>3.6577728306536883E-2</v>
      </c>
      <c r="F13" s="38">
        <v>3.9229905196086136E-2</v>
      </c>
      <c r="G13" s="38">
        <v>0.13385126003757672</v>
      </c>
      <c r="H13" s="38">
        <v>2.1044998263153758E-4</v>
      </c>
      <c r="I13" s="38">
        <v>0.64361182881034906</v>
      </c>
      <c r="J13" s="38">
        <v>7.606625878248346E-6</v>
      </c>
      <c r="K13" s="38">
        <v>2.8905178337343716E-4</v>
      </c>
      <c r="L13" s="38">
        <v>9.4651781345003582E-3</v>
      </c>
      <c r="R13" s="1"/>
      <c r="S13" s="1"/>
      <c r="T13" s="1"/>
      <c r="U13" s="62"/>
    </row>
    <row r="14" spans="1:21" x14ac:dyDescent="0.3">
      <c r="A14" s="241"/>
      <c r="B14" s="37" t="s">
        <v>543</v>
      </c>
      <c r="C14" s="38">
        <v>0.1129406319306713</v>
      </c>
      <c r="D14" s="38">
        <v>1.8571756567955996E-2</v>
      </c>
      <c r="E14" s="38">
        <v>1.3126141881527654E-2</v>
      </c>
      <c r="F14" s="38">
        <v>0.17239418971598292</v>
      </c>
      <c r="G14" s="38">
        <v>0.42878261995251726</v>
      </c>
      <c r="H14" s="38">
        <v>1.5166262835481129E-2</v>
      </c>
      <c r="I14" s="38">
        <v>0.18114026945961526</v>
      </c>
      <c r="J14" s="38">
        <v>9.2925952341406694E-3</v>
      </c>
      <c r="K14" s="38">
        <v>6.7077906851777669E-3</v>
      </c>
      <c r="L14" s="38">
        <v>4.1877741736930034E-2</v>
      </c>
      <c r="R14" s="1"/>
      <c r="S14" s="1"/>
      <c r="T14" s="1"/>
      <c r="U14" s="62"/>
    </row>
    <row r="15" spans="1:21" x14ac:dyDescent="0.3">
      <c r="A15" s="37"/>
      <c r="B15" s="37"/>
      <c r="C15" s="38"/>
      <c r="D15" s="38"/>
      <c r="E15" s="38"/>
      <c r="F15" s="38"/>
      <c r="G15" s="38"/>
      <c r="H15" s="38"/>
      <c r="I15" s="38"/>
      <c r="J15" s="38"/>
      <c r="K15" s="38"/>
      <c r="L15" s="38"/>
      <c r="R15" s="1"/>
      <c r="S15" s="1"/>
      <c r="T15" s="1"/>
    </row>
    <row r="16" spans="1:21" x14ac:dyDescent="0.3">
      <c r="A16" s="238" t="s">
        <v>10</v>
      </c>
      <c r="B16" s="37" t="s">
        <v>703</v>
      </c>
      <c r="C16" s="38">
        <v>5.5106865826652918E-2</v>
      </c>
      <c r="D16" s="38">
        <v>6.9854125213144958E-3</v>
      </c>
      <c r="E16" s="38">
        <v>5.2028590759183018E-3</v>
      </c>
      <c r="F16" s="38">
        <v>1.9653026221510977E-2</v>
      </c>
      <c r="G16" s="38">
        <v>0.68065330334116425</v>
      </c>
      <c r="H16" s="38">
        <v>1.0248434024301646E-3</v>
      </c>
      <c r="I16" s="38">
        <v>0.18454046820738537</v>
      </c>
      <c r="J16" s="38">
        <v>7.7393777041011216E-5</v>
      </c>
      <c r="K16" s="38">
        <v>9.923879475419986E-4</v>
      </c>
      <c r="L16" s="38">
        <v>4.5763439679040514E-2</v>
      </c>
    </row>
    <row r="17" spans="1:12" x14ac:dyDescent="0.3">
      <c r="A17" s="238"/>
      <c r="B17" s="37" t="s">
        <v>704</v>
      </c>
      <c r="C17" s="38">
        <v>5.3058545916586382E-2</v>
      </c>
      <c r="D17" s="38">
        <v>1.0877001912900208E-2</v>
      </c>
      <c r="E17" s="38">
        <v>7.5259358550105416E-3</v>
      </c>
      <c r="F17" s="38">
        <v>9.9833842974629636E-3</v>
      </c>
      <c r="G17" s="38">
        <v>0.5026599086834499</v>
      </c>
      <c r="H17" s="38">
        <v>7.8191541350758874E-4</v>
      </c>
      <c r="I17" s="38">
        <v>0.39916781859562406</v>
      </c>
      <c r="J17" s="38">
        <v>4.1888325723620828E-5</v>
      </c>
      <c r="K17" s="38">
        <v>3.2114383054775966E-4</v>
      </c>
      <c r="L17" s="38">
        <v>1.5582457169186948E-2</v>
      </c>
    </row>
    <row r="18" spans="1:12" x14ac:dyDescent="0.3">
      <c r="A18" s="238"/>
      <c r="B18" s="37" t="s">
        <v>705</v>
      </c>
      <c r="C18" s="38">
        <v>5.4938771675124926E-2</v>
      </c>
      <c r="D18" s="38">
        <v>7.3047734832712092E-3</v>
      </c>
      <c r="E18" s="38">
        <v>5.3935009860011894E-3</v>
      </c>
      <c r="F18" s="38">
        <v>1.8859492825280131E-2</v>
      </c>
      <c r="G18" s="38">
        <v>0.66604638158761664</v>
      </c>
      <c r="H18" s="38">
        <v>1.0049076619339373E-3</v>
      </c>
      <c r="I18" s="38">
        <v>0.20215373368457357</v>
      </c>
      <c r="J18" s="38">
        <v>7.4480043358843702E-5</v>
      </c>
      <c r="K18" s="38">
        <v>9.3730269950052542E-4</v>
      </c>
      <c r="L18" s="38">
        <v>4.3286655353339053E-2</v>
      </c>
    </row>
    <row r="19" spans="1:12" x14ac:dyDescent="0.3">
      <c r="A19" s="37"/>
      <c r="B19" s="37"/>
      <c r="C19" s="38"/>
      <c r="D19" s="38"/>
      <c r="E19" s="38"/>
      <c r="F19" s="38"/>
      <c r="G19" s="38"/>
      <c r="H19" s="38"/>
      <c r="I19" s="38"/>
      <c r="J19" s="38"/>
      <c r="K19" s="38"/>
      <c r="L19" s="38"/>
    </row>
    <row r="20" spans="1:12" x14ac:dyDescent="0.3">
      <c r="A20" s="37" t="s">
        <v>4</v>
      </c>
      <c r="B20" s="37" t="s">
        <v>4</v>
      </c>
      <c r="C20" s="38">
        <v>0.22277082788242122</v>
      </c>
      <c r="D20" s="38">
        <v>3.8701138530007305E-2</v>
      </c>
      <c r="E20" s="38">
        <v>8.4055848042150452E-2</v>
      </c>
      <c r="F20" s="38">
        <v>0.10724953174872683</v>
      </c>
      <c r="G20" s="38">
        <v>0.20505698723006283</v>
      </c>
      <c r="H20" s="38">
        <v>0.10078371674859271</v>
      </c>
      <c r="I20" s="38">
        <v>9.6400930378968491E-2</v>
      </c>
      <c r="J20" s="38">
        <v>6.9107485998009074E-2</v>
      </c>
      <c r="K20" s="38">
        <v>2.0667328282984197E-2</v>
      </c>
      <c r="L20" s="38">
        <v>5.5206205158076872E-2</v>
      </c>
    </row>
    <row r="21" spans="1:12" x14ac:dyDescent="0.3">
      <c r="A21" s="120"/>
      <c r="I21" s="63"/>
    </row>
    <row r="22" spans="1:12" ht="15" customHeight="1" x14ac:dyDescent="0.3"/>
    <row r="23" spans="1:12" x14ac:dyDescent="0.3">
      <c r="A23" s="179" t="s">
        <v>593</v>
      </c>
      <c r="B23" s="1"/>
      <c r="C23" s="1"/>
      <c r="D23" s="1"/>
      <c r="E23" s="1"/>
      <c r="F23" s="1"/>
      <c r="G23" s="1"/>
      <c r="H23" s="1"/>
    </row>
    <row r="24" spans="1:12" x14ac:dyDescent="0.3">
      <c r="A24" s="218" t="s">
        <v>72</v>
      </c>
      <c r="B24" s="218"/>
      <c r="C24" s="218"/>
      <c r="D24" s="218"/>
      <c r="E24" s="218"/>
      <c r="F24" s="218"/>
      <c r="G24" s="218"/>
      <c r="H24" s="218"/>
    </row>
    <row r="25" spans="1:12" x14ac:dyDescent="0.3">
      <c r="A25" s="88" t="s">
        <v>699</v>
      </c>
    </row>
  </sheetData>
  <mergeCells count="3">
    <mergeCell ref="A16:A18"/>
    <mergeCell ref="A24:H24"/>
    <mergeCell ref="A6:A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Q84"/>
  <sheetViews>
    <sheetView topLeftCell="A28" workbookViewId="0">
      <selection activeCell="A2" sqref="A2"/>
    </sheetView>
  </sheetViews>
  <sheetFormatPr baseColWidth="10" defaultRowHeight="14.4" x14ac:dyDescent="0.3"/>
  <cols>
    <col min="1" max="1" width="15" bestFit="1" customWidth="1"/>
    <col min="2" max="2" width="29.44140625" bestFit="1" customWidth="1"/>
    <col min="3" max="3" width="14.88671875" customWidth="1"/>
    <col min="4" max="4" width="14.5546875" customWidth="1"/>
  </cols>
  <sheetData>
    <row r="1" spans="1:17" s="1" customFormat="1" ht="18" x14ac:dyDescent="0.35">
      <c r="A1" s="5" t="s">
        <v>713</v>
      </c>
    </row>
    <row r="2" spans="1:17" s="1" customFormat="1" x14ac:dyDescent="0.3"/>
    <row r="3" spans="1:17" ht="15" customHeight="1" x14ac:dyDescent="0.3">
      <c r="A3" s="251"/>
      <c r="B3" s="252" t="s">
        <v>578</v>
      </c>
      <c r="C3" s="242" t="s">
        <v>744</v>
      </c>
      <c r="D3" s="242" t="s">
        <v>745</v>
      </c>
      <c r="E3" s="244" t="s">
        <v>579</v>
      </c>
      <c r="F3" s="225"/>
      <c r="G3" s="225"/>
      <c r="H3" s="225"/>
      <c r="I3" s="225"/>
    </row>
    <row r="4" spans="1:17" ht="48.75" customHeight="1" x14ac:dyDescent="0.3">
      <c r="A4" s="251"/>
      <c r="B4" s="253"/>
      <c r="C4" s="243"/>
      <c r="D4" s="243"/>
      <c r="E4" s="41">
        <v>1</v>
      </c>
      <c r="F4" s="20">
        <v>2</v>
      </c>
      <c r="G4" s="20">
        <v>3</v>
      </c>
      <c r="H4" s="20">
        <v>4</v>
      </c>
      <c r="I4" s="20" t="s">
        <v>13</v>
      </c>
      <c r="K4" s="199"/>
    </row>
    <row r="5" spans="1:17" ht="15" thickBot="1" x14ac:dyDescent="0.35">
      <c r="A5" s="245" t="s">
        <v>531</v>
      </c>
      <c r="B5" s="42" t="s">
        <v>1</v>
      </c>
      <c r="C5" s="43">
        <v>0.54158672015814868</v>
      </c>
      <c r="D5" s="44">
        <v>0.90522351797862</v>
      </c>
      <c r="E5" s="45">
        <v>0.19301525954951973</v>
      </c>
      <c r="F5" s="45">
        <v>0.26448792387223369</v>
      </c>
      <c r="G5" s="45">
        <v>0.29212032290483136</v>
      </c>
      <c r="H5" s="45">
        <v>0.16536794987639078</v>
      </c>
      <c r="I5" s="45">
        <v>8.5008543797024438E-2</v>
      </c>
      <c r="K5" s="199"/>
      <c r="N5" s="1"/>
      <c r="O5" s="1"/>
      <c r="P5" s="1"/>
      <c r="Q5" s="1"/>
    </row>
    <row r="6" spans="1:17" ht="15" thickBot="1" x14ac:dyDescent="0.35">
      <c r="A6" s="246"/>
      <c r="B6" s="42" t="s">
        <v>394</v>
      </c>
      <c r="C6" s="43">
        <v>0.15564373897707232</v>
      </c>
      <c r="D6" s="44">
        <v>0.26014739229024941</v>
      </c>
      <c r="E6" s="45">
        <v>4.5138996980356753E-3</v>
      </c>
      <c r="F6" s="45">
        <v>0.17318847347175959</v>
      </c>
      <c r="G6" s="45">
        <v>0.3207151677406635</v>
      </c>
      <c r="H6" s="45">
        <v>0.27952972428893108</v>
      </c>
      <c r="I6" s="45">
        <v>0.22205273480061016</v>
      </c>
      <c r="K6" s="1"/>
      <c r="L6" s="1"/>
      <c r="M6" s="1"/>
      <c r="N6" s="1"/>
      <c r="O6" s="1"/>
      <c r="P6" s="1"/>
      <c r="Q6" s="1"/>
    </row>
    <row r="7" spans="1:17" ht="15" thickBot="1" x14ac:dyDescent="0.35">
      <c r="A7" s="246"/>
      <c r="B7" s="42" t="s">
        <v>393</v>
      </c>
      <c r="C7" s="43">
        <v>9.7602573793049985E-2</v>
      </c>
      <c r="D7" s="44">
        <v>0.16313573048266924</v>
      </c>
      <c r="E7" s="45">
        <v>3.3641117288853585E-2</v>
      </c>
      <c r="F7" s="45">
        <v>0.12945128408790044</v>
      </c>
      <c r="G7" s="45">
        <v>0.31625628805930633</v>
      </c>
      <c r="H7" s="45">
        <v>0.2768897272967964</v>
      </c>
      <c r="I7" s="45">
        <v>0.24376158326714323</v>
      </c>
      <c r="K7" s="1"/>
      <c r="L7" s="1"/>
      <c r="M7" s="1"/>
      <c r="N7" s="1"/>
      <c r="O7" s="1"/>
      <c r="P7" s="1"/>
      <c r="Q7" s="1"/>
    </row>
    <row r="8" spans="1:17" ht="15" thickBot="1" x14ac:dyDescent="0.35">
      <c r="A8" s="246"/>
      <c r="B8" s="42" t="s">
        <v>623</v>
      </c>
      <c r="C8" s="43">
        <v>0.20885419694943505</v>
      </c>
      <c r="D8" s="44">
        <v>0.34908487204405569</v>
      </c>
      <c r="E8" s="45">
        <v>1.0145768085682249E-2</v>
      </c>
      <c r="F8" s="45">
        <v>0.21129799327224219</v>
      </c>
      <c r="G8" s="45">
        <v>0.36694892317209915</v>
      </c>
      <c r="H8" s="45">
        <v>0.25369833352665971</v>
      </c>
      <c r="I8" s="45">
        <v>0.15790898194331671</v>
      </c>
      <c r="K8" s="1"/>
      <c r="L8" s="1"/>
      <c r="M8" s="1"/>
      <c r="N8" s="1"/>
      <c r="O8" s="1"/>
      <c r="P8" s="1"/>
      <c r="Q8" s="1"/>
    </row>
    <row r="9" spans="1:17" ht="15" thickBot="1" x14ac:dyDescent="0.35">
      <c r="A9" s="246"/>
      <c r="B9" s="42" t="s">
        <v>61</v>
      </c>
      <c r="C9" s="43">
        <v>0.1430428771698613</v>
      </c>
      <c r="D9" s="44">
        <v>0.23908595184105388</v>
      </c>
      <c r="E9" s="45">
        <v>4.0760102521255094E-2</v>
      </c>
      <c r="F9" s="45">
        <v>0.21526076303815192</v>
      </c>
      <c r="G9" s="45">
        <v>0.39117278444567388</v>
      </c>
      <c r="H9" s="45">
        <v>0.2192012826447774</v>
      </c>
      <c r="I9" s="45">
        <v>0.13360506735014169</v>
      </c>
      <c r="K9" s="1"/>
      <c r="L9" s="1"/>
      <c r="M9" s="1"/>
      <c r="N9" s="1"/>
      <c r="O9" s="1"/>
      <c r="P9" s="1"/>
      <c r="Q9" s="1"/>
    </row>
    <row r="10" spans="1:17" ht="15" thickBot="1" x14ac:dyDescent="0.35">
      <c r="A10" s="246"/>
      <c r="B10" s="42" t="s">
        <v>3</v>
      </c>
      <c r="C10" s="43">
        <v>0.14923994289073655</v>
      </c>
      <c r="D10" s="44">
        <v>0.24944390454594537</v>
      </c>
      <c r="E10" s="45">
        <v>7.9866672438422583E-3</v>
      </c>
      <c r="F10" s="45">
        <v>0.17652915458205273</v>
      </c>
      <c r="G10" s="45">
        <v>0.3306458594866023</v>
      </c>
      <c r="H10" s="45">
        <v>0.28570191766590192</v>
      </c>
      <c r="I10" s="45">
        <v>0.1991364010216008</v>
      </c>
      <c r="K10" s="1"/>
      <c r="L10" s="1"/>
      <c r="M10" s="1"/>
      <c r="N10" s="1"/>
      <c r="O10" s="1"/>
      <c r="P10" s="1"/>
      <c r="Q10" s="1"/>
    </row>
    <row r="11" spans="1:17" ht="15" thickBot="1" x14ac:dyDescent="0.35">
      <c r="A11" s="246"/>
      <c r="B11" s="42" t="s">
        <v>69</v>
      </c>
      <c r="C11" s="43">
        <v>5.1357960088118819E-2</v>
      </c>
      <c r="D11" s="44">
        <v>8.5841161861570023E-2</v>
      </c>
      <c r="E11" s="45">
        <v>2.6667505267461242E-2</v>
      </c>
      <c r="F11" s="45">
        <v>0.14585364319632693</v>
      </c>
      <c r="G11" s="45">
        <v>0.26689518538318813</v>
      </c>
      <c r="H11" s="45">
        <v>0.32186546746753042</v>
      </c>
      <c r="I11" s="45">
        <v>0.23871819868549327</v>
      </c>
      <c r="K11" s="1"/>
      <c r="L11" s="1"/>
      <c r="M11" s="1"/>
      <c r="N11" s="1"/>
      <c r="O11" s="1"/>
      <c r="P11" s="1"/>
      <c r="Q11" s="1"/>
    </row>
    <row r="12" spans="1:17" s="1" customFormat="1" ht="15" thickBot="1" x14ac:dyDescent="0.35">
      <c r="A12" s="246"/>
      <c r="B12" s="42" t="s">
        <v>628</v>
      </c>
      <c r="C12" s="43">
        <v>6.3020459845856677E-2</v>
      </c>
      <c r="D12" s="44">
        <v>0.10533419717093187</v>
      </c>
      <c r="E12" s="45">
        <v>3.3316248077908763E-3</v>
      </c>
      <c r="F12" s="45">
        <v>4.4079958995386984E-2</v>
      </c>
      <c r="G12" s="45">
        <v>0.27234751409533575</v>
      </c>
      <c r="H12" s="45">
        <v>0.38357252690927729</v>
      </c>
      <c r="I12" s="45">
        <v>0.29666837519220912</v>
      </c>
    </row>
    <row r="13" spans="1:17" s="1" customFormat="1" ht="15" thickBot="1" x14ac:dyDescent="0.35">
      <c r="A13" s="246"/>
      <c r="B13" s="42" t="s">
        <v>738</v>
      </c>
      <c r="C13" s="43">
        <v>2.7871452474627079E-2</v>
      </c>
      <c r="D13" s="44">
        <v>4.6585141993305261E-2</v>
      </c>
      <c r="E13" s="45">
        <v>1.7152459871356551E-2</v>
      </c>
      <c r="F13" s="45">
        <v>0.13043982152170133</v>
      </c>
      <c r="G13" s="45">
        <v>0.31633540012748451</v>
      </c>
      <c r="H13" s="45">
        <v>0.35469664483977514</v>
      </c>
      <c r="I13" s="45">
        <v>0.18137567363968246</v>
      </c>
    </row>
    <row r="14" spans="1:17" ht="15" thickBot="1" x14ac:dyDescent="0.35">
      <c r="A14" s="246"/>
      <c r="B14" s="42" t="s">
        <v>16</v>
      </c>
      <c r="C14" s="43">
        <v>0.14553656220322886</v>
      </c>
      <c r="D14" s="44">
        <v>0.24325396825396825</v>
      </c>
      <c r="E14" s="45">
        <v>2.2405699637114227E-2</v>
      </c>
      <c r="F14" s="45">
        <v>0.22723085971745957</v>
      </c>
      <c r="G14" s="45">
        <v>0.32508794708748101</v>
      </c>
      <c r="H14" s="45">
        <v>0.24591892221815317</v>
      </c>
      <c r="I14" s="45">
        <v>0.17935657133979205</v>
      </c>
      <c r="K14" s="1"/>
      <c r="L14" s="1"/>
      <c r="M14" s="1"/>
      <c r="N14" s="1"/>
      <c r="O14" s="1"/>
      <c r="P14" s="1"/>
      <c r="Q14" s="1"/>
    </row>
    <row r="15" spans="1:17" ht="15" thickBot="1" x14ac:dyDescent="0.35">
      <c r="A15" s="247"/>
      <c r="B15" s="42" t="s">
        <v>4</v>
      </c>
      <c r="C15" s="60">
        <v>0.59829059829059827</v>
      </c>
      <c r="D15" s="44">
        <v>1</v>
      </c>
      <c r="E15" s="45">
        <v>0.20555285606306015</v>
      </c>
      <c r="F15" s="45">
        <v>0.27668448331713635</v>
      </c>
      <c r="G15" s="45">
        <v>0.28299049778641616</v>
      </c>
      <c r="H15" s="45">
        <v>0.15604956268221573</v>
      </c>
      <c r="I15" s="45">
        <v>7.8722600151171579E-2</v>
      </c>
      <c r="K15" s="1"/>
      <c r="L15" s="1"/>
      <c r="M15" s="1"/>
      <c r="N15" s="1"/>
      <c r="O15" s="1"/>
      <c r="P15" s="1"/>
      <c r="Q15" s="1"/>
    </row>
    <row r="16" spans="1:17" ht="15" thickBot="1" x14ac:dyDescent="0.35">
      <c r="A16" s="3"/>
      <c r="B16" s="46"/>
      <c r="C16" s="48"/>
      <c r="D16" s="48"/>
      <c r="E16" s="47"/>
      <c r="F16" s="48"/>
      <c r="G16" s="47"/>
      <c r="H16" s="48"/>
      <c r="I16" s="47"/>
    </row>
    <row r="17" spans="1:17" ht="15" thickBot="1" x14ac:dyDescent="0.35">
      <c r="A17" s="245" t="s">
        <v>0</v>
      </c>
      <c r="B17" s="49" t="s">
        <v>1</v>
      </c>
      <c r="C17" s="43">
        <v>0.11026803883946741</v>
      </c>
      <c r="D17" s="50">
        <v>0.5046194326597585</v>
      </c>
      <c r="E17" s="45">
        <v>5.1395846149339425E-2</v>
      </c>
      <c r="F17" s="45">
        <v>0.2157922488795149</v>
      </c>
      <c r="G17" s="45">
        <v>0.43347394322875471</v>
      </c>
      <c r="H17" s="45">
        <v>0.21358057239944928</v>
      </c>
      <c r="I17" s="45">
        <v>8.5757389342941678E-2</v>
      </c>
      <c r="K17" s="1"/>
      <c r="M17" s="1"/>
      <c r="N17" s="1"/>
      <c r="O17" s="1"/>
      <c r="P17" s="1"/>
      <c r="Q17" s="1"/>
    </row>
    <row r="18" spans="1:17" ht="15" thickBot="1" x14ac:dyDescent="0.35">
      <c r="A18" s="246"/>
      <c r="B18" s="42" t="s">
        <v>394</v>
      </c>
      <c r="C18" s="43">
        <v>2.5403608736942071E-2</v>
      </c>
      <c r="D18" s="50">
        <v>0.11625449008854528</v>
      </c>
      <c r="E18" s="45">
        <v>3.2424184627121875E-3</v>
      </c>
      <c r="F18" s="45">
        <v>8.0488270074384888E-2</v>
      </c>
      <c r="G18" s="45">
        <v>0.25322652425456166</v>
      </c>
      <c r="H18" s="45">
        <v>0.38260537860003813</v>
      </c>
      <c r="I18" s="45">
        <v>0.28043740860830313</v>
      </c>
      <c r="K18" s="1"/>
      <c r="L18" s="1"/>
      <c r="M18" s="1"/>
      <c r="N18" s="1"/>
      <c r="O18" s="1"/>
      <c r="P18" s="1"/>
      <c r="Q18" s="1"/>
    </row>
    <row r="19" spans="1:17" ht="15" thickBot="1" x14ac:dyDescent="0.35">
      <c r="A19" s="246"/>
      <c r="B19" s="42" t="s">
        <v>393</v>
      </c>
      <c r="C19" s="43">
        <v>7.2339477101381862E-3</v>
      </c>
      <c r="D19" s="50">
        <v>3.3104702212893022E-2</v>
      </c>
      <c r="E19" s="45">
        <v>7.1444518865818266E-3</v>
      </c>
      <c r="F19" s="45">
        <v>8.9305648582272829E-2</v>
      </c>
      <c r="G19" s="45">
        <v>0.21611966956910025</v>
      </c>
      <c r="H19" s="45">
        <v>0.30096003572225943</v>
      </c>
      <c r="I19" s="45">
        <v>0.38647019423978568</v>
      </c>
      <c r="K19" s="1"/>
      <c r="L19" s="1"/>
      <c r="M19" s="1"/>
      <c r="N19" s="1"/>
      <c r="O19" s="1"/>
      <c r="P19" s="1"/>
      <c r="Q19" s="1"/>
    </row>
    <row r="20" spans="1:17" ht="15" thickBot="1" x14ac:dyDescent="0.35">
      <c r="A20" s="246"/>
      <c r="B20" s="49" t="s">
        <v>623</v>
      </c>
      <c r="C20" s="43">
        <v>0.12415935034982654</v>
      </c>
      <c r="D20" s="50">
        <v>0.5681902171502905</v>
      </c>
      <c r="E20" s="45">
        <v>2.0617886178861788E-2</v>
      </c>
      <c r="F20" s="45">
        <v>0.34109918699186992</v>
      </c>
      <c r="G20" s="45">
        <v>0.39785365853658539</v>
      </c>
      <c r="H20" s="45">
        <v>0.17105691056910569</v>
      </c>
      <c r="I20" s="45">
        <v>6.9372357723577235E-2</v>
      </c>
      <c r="K20" s="1"/>
      <c r="L20" s="1"/>
      <c r="M20" s="1"/>
      <c r="N20" s="1"/>
      <c r="O20" s="1"/>
      <c r="P20" s="1"/>
      <c r="Q20" s="1"/>
    </row>
    <row r="21" spans="1:17" ht="15" thickBot="1" x14ac:dyDescent="0.35">
      <c r="A21" s="246"/>
      <c r="B21" s="49" t="s">
        <v>61</v>
      </c>
      <c r="C21" s="43">
        <v>0.18019296987550956</v>
      </c>
      <c r="D21" s="50">
        <v>0.82461677186654647</v>
      </c>
      <c r="E21" s="45">
        <v>0.19301060330378511</v>
      </c>
      <c r="F21" s="45">
        <v>0.32102107216162196</v>
      </c>
      <c r="G21" s="45">
        <v>0.30319353942403354</v>
      </c>
      <c r="H21" s="45">
        <v>0.13135369143758571</v>
      </c>
      <c r="I21" s="45">
        <v>5.1421093672973678E-2</v>
      </c>
      <c r="K21" s="1"/>
      <c r="L21" s="1"/>
      <c r="M21" s="1"/>
      <c r="N21" s="1"/>
      <c r="O21" s="1"/>
      <c r="P21" s="1"/>
      <c r="Q21" s="1"/>
    </row>
    <row r="22" spans="1:17" ht="15" thickBot="1" x14ac:dyDescent="0.35">
      <c r="A22" s="246"/>
      <c r="B22" s="49" t="s">
        <v>3</v>
      </c>
      <c r="C22" s="43">
        <v>1.5792261824007857E-2</v>
      </c>
      <c r="D22" s="50">
        <v>7.2270100075389143E-2</v>
      </c>
      <c r="E22" s="45">
        <v>6.3407649826140314E-3</v>
      </c>
      <c r="F22" s="45">
        <v>9.797504602168132E-2</v>
      </c>
      <c r="G22" s="45">
        <v>0.33064021272243815</v>
      </c>
      <c r="H22" s="45">
        <v>0.37921865412149725</v>
      </c>
      <c r="I22" s="45">
        <v>0.18582532215176928</v>
      </c>
      <c r="K22" s="1"/>
      <c r="L22" s="1"/>
      <c r="M22" s="1"/>
      <c r="N22" s="1"/>
      <c r="O22" s="1"/>
      <c r="P22" s="1"/>
      <c r="Q22" s="1"/>
    </row>
    <row r="23" spans="1:17" ht="15" thickBot="1" x14ac:dyDescent="0.35">
      <c r="A23" s="246"/>
      <c r="B23" s="49" t="s">
        <v>69</v>
      </c>
      <c r="C23" s="43">
        <v>3.3055862420941787E-2</v>
      </c>
      <c r="D23" s="50">
        <v>0.15127348519564221</v>
      </c>
      <c r="E23" s="45">
        <v>9.4493575023208085E-2</v>
      </c>
      <c r="F23" s="45">
        <v>0.19524111985146822</v>
      </c>
      <c r="G23" s="45">
        <v>0.28269897884399275</v>
      </c>
      <c r="H23" s="45">
        <v>0.25607074803341967</v>
      </c>
      <c r="I23" s="45">
        <v>0.17149557824791128</v>
      </c>
      <c r="K23" s="1"/>
      <c r="L23" s="1"/>
      <c r="M23" s="1"/>
      <c r="N23" s="1"/>
      <c r="O23" s="1"/>
      <c r="P23" s="1"/>
      <c r="Q23" s="1"/>
    </row>
    <row r="24" spans="1:17" s="1" customFormat="1" ht="15" thickBot="1" x14ac:dyDescent="0.35">
      <c r="A24" s="246"/>
      <c r="B24" s="49" t="s">
        <v>628</v>
      </c>
      <c r="C24" s="43">
        <v>4.3914051850559785E-3</v>
      </c>
      <c r="D24" s="50">
        <v>2.0096379843013202E-2</v>
      </c>
      <c r="E24" s="45">
        <v>5.5167340934166977E-3</v>
      </c>
      <c r="F24" s="45">
        <v>8.606105185730048E-2</v>
      </c>
      <c r="G24" s="45">
        <v>0.31371827877896286</v>
      </c>
      <c r="H24" s="45">
        <v>0.33946303788157411</v>
      </c>
      <c r="I24" s="45">
        <v>0.25524089738874584</v>
      </c>
    </row>
    <row r="25" spans="1:17" s="1" customFormat="1" ht="15" thickBot="1" x14ac:dyDescent="0.35">
      <c r="A25" s="246"/>
      <c r="B25" s="49" t="s">
        <v>738</v>
      </c>
      <c r="C25" s="43">
        <v>3.4627336214637801E-3</v>
      </c>
      <c r="D25" s="50">
        <v>1.5846501796035417E-2</v>
      </c>
      <c r="E25" s="45">
        <v>3.5914179104477612E-2</v>
      </c>
      <c r="F25" s="45">
        <v>0.13199626865671643</v>
      </c>
      <c r="G25" s="45">
        <v>0.31436567164179102</v>
      </c>
      <c r="H25" s="45">
        <v>0.35027985074626866</v>
      </c>
      <c r="I25" s="45">
        <v>0.16744402985074627</v>
      </c>
    </row>
    <row r="26" spans="1:17" ht="15" thickBot="1" x14ac:dyDescent="0.35">
      <c r="A26" s="246"/>
      <c r="B26" s="49" t="s">
        <v>16</v>
      </c>
      <c r="C26" s="43">
        <v>3.1196904212777227E-2</v>
      </c>
      <c r="D26" s="50">
        <v>0.14276633800943103</v>
      </c>
      <c r="E26" s="45">
        <v>6.5230896665976396E-2</v>
      </c>
      <c r="F26" s="45">
        <v>0.23617726237316214</v>
      </c>
      <c r="G26" s="45">
        <v>0.30699937875336508</v>
      </c>
      <c r="H26" s="45">
        <v>0.26982812176434046</v>
      </c>
      <c r="I26" s="45">
        <v>0.12176434044315593</v>
      </c>
      <c r="K26" s="1"/>
      <c r="L26" s="1"/>
      <c r="M26" s="1"/>
      <c r="N26" s="1"/>
      <c r="O26" s="1"/>
      <c r="P26" s="1"/>
      <c r="Q26" s="1"/>
    </row>
    <row r="27" spans="1:17" ht="15" thickBot="1" x14ac:dyDescent="0.35">
      <c r="A27" s="247"/>
      <c r="B27" s="42" t="s">
        <v>4</v>
      </c>
      <c r="C27" s="60">
        <v>0.21851722645373439</v>
      </c>
      <c r="D27" s="50">
        <v>1</v>
      </c>
      <c r="E27" s="45">
        <v>0.22216884211148724</v>
      </c>
      <c r="F27" s="45">
        <v>0.32694496592706468</v>
      </c>
      <c r="G27" s="45">
        <v>0.28439444781149759</v>
      </c>
      <c r="H27" s="45">
        <v>0.12119173971529512</v>
      </c>
      <c r="I27" s="45">
        <v>4.5300004434655351E-2</v>
      </c>
      <c r="K27" s="1"/>
      <c r="L27" s="1"/>
      <c r="M27" s="1"/>
      <c r="N27" s="1"/>
      <c r="O27" s="1"/>
      <c r="P27" s="1"/>
      <c r="Q27" s="1"/>
    </row>
    <row r="28" spans="1:17" ht="15" thickBot="1" x14ac:dyDescent="0.35">
      <c r="A28" s="3"/>
      <c r="B28" s="46"/>
      <c r="C28" s="61"/>
      <c r="D28" s="52"/>
      <c r="E28" s="51"/>
      <c r="F28" s="52"/>
      <c r="G28" s="51"/>
      <c r="H28" s="52"/>
      <c r="I28" s="51"/>
    </row>
    <row r="29" spans="1:17" ht="15" thickBot="1" x14ac:dyDescent="0.35">
      <c r="A29" s="245" t="s">
        <v>10</v>
      </c>
      <c r="B29" s="49" t="s">
        <v>1</v>
      </c>
      <c r="C29" s="43">
        <v>2.9016544889560764E-2</v>
      </c>
      <c r="D29" s="53">
        <v>0.15839401900798758</v>
      </c>
      <c r="E29" s="45">
        <v>0.10380719136146054</v>
      </c>
      <c r="F29" s="45">
        <v>0.4411109874206835</v>
      </c>
      <c r="G29" s="45">
        <v>0.30908382500278303</v>
      </c>
      <c r="H29" s="45">
        <v>0.11588556161638651</v>
      </c>
      <c r="I29" s="45">
        <v>3.0112434598686406E-2</v>
      </c>
      <c r="K29" s="1"/>
      <c r="M29" s="1"/>
      <c r="N29" s="1"/>
      <c r="O29" s="1"/>
      <c r="P29" s="1"/>
      <c r="Q29" s="1"/>
    </row>
    <row r="30" spans="1:17" ht="15" thickBot="1" x14ac:dyDescent="0.35">
      <c r="A30" s="246"/>
      <c r="B30" s="42" t="s">
        <v>394</v>
      </c>
      <c r="C30" s="43">
        <v>6.3391928471293549E-3</v>
      </c>
      <c r="D30" s="53">
        <v>3.4604059034083895E-2</v>
      </c>
      <c r="E30" s="45">
        <v>5.8598726114649684E-3</v>
      </c>
      <c r="F30" s="45">
        <v>0.13503184713375796</v>
      </c>
      <c r="G30" s="45">
        <v>0.40152866242038215</v>
      </c>
      <c r="H30" s="45">
        <v>0.33885350318471336</v>
      </c>
      <c r="I30" s="45">
        <v>0.11872611464968152</v>
      </c>
      <c r="K30" s="1"/>
      <c r="L30" s="1"/>
      <c r="M30" s="1"/>
      <c r="N30" s="1"/>
      <c r="O30" s="1"/>
      <c r="P30" s="1"/>
      <c r="Q30" s="1"/>
    </row>
    <row r="31" spans="1:17" ht="15" thickBot="1" x14ac:dyDescent="0.35">
      <c r="A31" s="246"/>
      <c r="B31" s="42" t="s">
        <v>393</v>
      </c>
      <c r="C31" s="43">
        <v>1.7555930254342952E-3</v>
      </c>
      <c r="D31" s="53">
        <v>9.5833406802673105E-3</v>
      </c>
      <c r="E31" s="45">
        <v>2.4839006439742409E-2</v>
      </c>
      <c r="F31" s="45">
        <v>0.16559337626494941</v>
      </c>
      <c r="G31" s="45">
        <v>0.31462741490340385</v>
      </c>
      <c r="H31" s="45">
        <v>0.27046918123275071</v>
      </c>
      <c r="I31" s="45">
        <v>0.22447102115915363</v>
      </c>
      <c r="K31" s="1"/>
      <c r="L31" s="1"/>
      <c r="M31" s="1"/>
      <c r="N31" s="1"/>
      <c r="O31" s="1"/>
      <c r="P31" s="1"/>
      <c r="Q31" s="1"/>
    </row>
    <row r="32" spans="1:17" ht="15" thickBot="1" x14ac:dyDescent="0.35">
      <c r="A32" s="246"/>
      <c r="B32" s="49" t="s">
        <v>623</v>
      </c>
      <c r="C32" s="43">
        <v>1.4164260196006228E-2</v>
      </c>
      <c r="D32" s="53">
        <v>7.7319133179341595E-2</v>
      </c>
      <c r="E32" s="45">
        <v>3.6374002280501708E-2</v>
      </c>
      <c r="F32" s="45">
        <v>0.50992018244013682</v>
      </c>
      <c r="G32" s="45">
        <v>0.31003420752565564</v>
      </c>
      <c r="H32" s="45">
        <v>0.10832383124287344</v>
      </c>
      <c r="I32" s="45">
        <v>3.5347776510832381E-2</v>
      </c>
      <c r="K32" s="1"/>
      <c r="L32" s="1"/>
      <c r="M32" s="1"/>
      <c r="N32" s="1"/>
      <c r="O32" s="1"/>
      <c r="P32" s="1"/>
      <c r="Q32" s="1"/>
    </row>
    <row r="33" spans="1:17" ht="15" thickBot="1" x14ac:dyDescent="0.35">
      <c r="A33" s="246"/>
      <c r="B33" s="49" t="s">
        <v>61</v>
      </c>
      <c r="C33" s="43">
        <v>0.16326207596048867</v>
      </c>
      <c r="D33" s="53">
        <v>0.89120660166099486</v>
      </c>
      <c r="E33" s="45">
        <v>0.67882792869437902</v>
      </c>
      <c r="F33" s="45">
        <v>0.22598579427418239</v>
      </c>
      <c r="G33" s="45">
        <v>6.8545594840037194E-2</v>
      </c>
      <c r="H33" s="45">
        <v>2.1259125892804147E-2</v>
      </c>
      <c r="I33" s="45">
        <v>5.3815562985972338E-3</v>
      </c>
      <c r="K33" s="1"/>
      <c r="L33" s="1"/>
      <c r="M33" s="1"/>
      <c r="N33" s="1"/>
      <c r="O33" s="1"/>
      <c r="P33" s="1"/>
      <c r="Q33" s="1"/>
    </row>
    <row r="34" spans="1:17" ht="15" thickBot="1" x14ac:dyDescent="0.35">
      <c r="A34" s="246"/>
      <c r="B34" s="49" t="s">
        <v>3</v>
      </c>
      <c r="C34" s="43">
        <v>8.8506437712786916E-4</v>
      </c>
      <c r="D34" s="53">
        <v>4.8313437836122229E-3</v>
      </c>
      <c r="E34" s="45">
        <v>2.7372262773722629E-2</v>
      </c>
      <c r="F34" s="45">
        <v>0.41970802919708028</v>
      </c>
      <c r="G34" s="45">
        <v>0.30839416058394159</v>
      </c>
      <c r="H34" s="45">
        <v>0.16605839416058393</v>
      </c>
      <c r="I34" s="45">
        <v>7.8467153284671534E-2</v>
      </c>
      <c r="K34" s="1"/>
      <c r="L34" s="1"/>
      <c r="M34" s="1"/>
      <c r="N34" s="1"/>
      <c r="O34" s="1"/>
      <c r="P34" s="1"/>
      <c r="Q34" s="1"/>
    </row>
    <row r="35" spans="1:17" ht="15" thickBot="1" x14ac:dyDescent="0.35">
      <c r="A35" s="246"/>
      <c r="B35" s="49" t="s">
        <v>69</v>
      </c>
      <c r="C35" s="43">
        <v>2.2028089488406948E-2</v>
      </c>
      <c r="D35" s="53">
        <v>0.12024579902315166</v>
      </c>
      <c r="E35" s="45">
        <v>0.3386611921695139</v>
      </c>
      <c r="F35" s="45">
        <v>0.39672996553999562</v>
      </c>
      <c r="G35" s="45">
        <v>0.15133074272307354</v>
      </c>
      <c r="H35" s="45">
        <v>8.3657159615807608E-2</v>
      </c>
      <c r="I35" s="45">
        <v>2.9620939951609356E-2</v>
      </c>
      <c r="K35" s="1"/>
      <c r="L35" s="1"/>
      <c r="M35" s="1"/>
      <c r="N35" s="1"/>
      <c r="O35" s="1"/>
      <c r="P35" s="1"/>
      <c r="Q35" s="1"/>
    </row>
    <row r="36" spans="1:17" s="1" customFormat="1" ht="15" thickBot="1" x14ac:dyDescent="0.35">
      <c r="A36" s="246"/>
      <c r="B36" s="49" t="s">
        <v>628</v>
      </c>
      <c r="C36" s="43">
        <v>7.1063563127055193E-5</v>
      </c>
      <c r="D36" s="53">
        <v>3.8791811401266022E-4</v>
      </c>
      <c r="E36" s="45">
        <v>9.0909090909090912E-2</v>
      </c>
      <c r="F36" s="45">
        <v>0.27272727272727271</v>
      </c>
      <c r="G36" s="45">
        <v>0.27272727272727271</v>
      </c>
      <c r="H36" s="45">
        <v>0.20454545454545456</v>
      </c>
      <c r="I36" s="45">
        <v>0.15909090909090909</v>
      </c>
    </row>
    <row r="37" spans="1:17" s="1" customFormat="1" ht="15" thickBot="1" x14ac:dyDescent="0.35">
      <c r="A37" s="246"/>
      <c r="B37" s="49" t="s">
        <v>738</v>
      </c>
      <c r="C37" s="43">
        <v>5.9111963873868638E-4</v>
      </c>
      <c r="D37" s="53">
        <v>3.2267734029234919E-3</v>
      </c>
      <c r="E37" s="45">
        <v>5.4644808743169397E-2</v>
      </c>
      <c r="F37" s="45">
        <v>0.41803278688524592</v>
      </c>
      <c r="G37" s="45">
        <v>0.27049180327868855</v>
      </c>
      <c r="H37" s="45">
        <v>0.18579234972677597</v>
      </c>
      <c r="I37" s="45">
        <v>7.1038251366120214E-2</v>
      </c>
    </row>
    <row r="38" spans="1:17" ht="15" thickBot="1" x14ac:dyDescent="0.35">
      <c r="A38" s="246"/>
      <c r="B38" s="49" t="s">
        <v>16</v>
      </c>
      <c r="C38" s="43">
        <v>2.3872511967750063E-2</v>
      </c>
      <c r="D38" s="53">
        <v>0.1303140373459348</v>
      </c>
      <c r="E38" s="45">
        <v>0.19572424057912186</v>
      </c>
      <c r="F38" s="45">
        <v>0.51857113862390902</v>
      </c>
      <c r="G38" s="45">
        <v>0.20161017522495095</v>
      </c>
      <c r="H38" s="45">
        <v>6.6436641634530821E-2</v>
      </c>
      <c r="I38" s="45">
        <v>1.7657803937487313E-2</v>
      </c>
      <c r="K38" s="1"/>
      <c r="L38" s="1"/>
      <c r="M38" s="1"/>
      <c r="N38" s="1"/>
      <c r="O38" s="1"/>
      <c r="P38" s="1"/>
      <c r="Q38" s="1"/>
    </row>
    <row r="39" spans="1:17" ht="15" thickBot="1" x14ac:dyDescent="0.35">
      <c r="A39" s="247"/>
      <c r="B39" s="42" t="s">
        <v>4</v>
      </c>
      <c r="C39" s="60">
        <v>0.18319217525566731</v>
      </c>
      <c r="D39" s="53">
        <v>1</v>
      </c>
      <c r="E39" s="45">
        <v>0.69124363020824153</v>
      </c>
      <c r="F39" s="45">
        <v>0.21786010262197381</v>
      </c>
      <c r="G39" s="45">
        <v>6.5954895702925259E-2</v>
      </c>
      <c r="H39" s="45">
        <v>2.0048313437836123E-2</v>
      </c>
      <c r="I39" s="45">
        <v>4.8930580290233276E-3</v>
      </c>
      <c r="K39" s="1"/>
      <c r="L39" s="1"/>
      <c r="M39" s="1"/>
      <c r="N39" s="1"/>
      <c r="O39" s="1"/>
      <c r="P39" s="1"/>
      <c r="Q39" s="1"/>
    </row>
    <row r="40" spans="1:17" ht="15" thickBot="1" x14ac:dyDescent="0.35">
      <c r="A40" s="54"/>
      <c r="B40" s="55"/>
      <c r="C40" s="57"/>
      <c r="D40" s="57"/>
      <c r="E40" s="56"/>
      <c r="F40" s="57"/>
      <c r="G40" s="56"/>
      <c r="H40" s="57"/>
      <c r="I40" s="56"/>
    </row>
    <row r="41" spans="1:17" ht="15" thickBot="1" x14ac:dyDescent="0.35">
      <c r="A41" s="54"/>
      <c r="B41" s="58" t="s">
        <v>4</v>
      </c>
      <c r="C41" s="43">
        <v>1</v>
      </c>
      <c r="D41" s="59"/>
      <c r="E41" s="45">
        <v>0.2981584846664212</v>
      </c>
      <c r="F41" s="45">
        <v>0.27689109831966974</v>
      </c>
      <c r="G41" s="45">
        <v>0.24353806099837846</v>
      </c>
      <c r="H41" s="45">
        <v>0.12351816320070289</v>
      </c>
      <c r="I41" s="45">
        <v>5.7894192814827737E-2</v>
      </c>
      <c r="K41" s="1"/>
      <c r="M41" s="1"/>
      <c r="N41" s="1"/>
      <c r="O41" s="1"/>
      <c r="P41" s="1"/>
      <c r="Q41" s="1"/>
    </row>
    <row r="42" spans="1:17" ht="80.25" customHeight="1" x14ac:dyDescent="0.3">
      <c r="A42" s="248" t="s">
        <v>594</v>
      </c>
      <c r="B42" s="249"/>
      <c r="C42" s="249"/>
      <c r="D42" s="249"/>
      <c r="E42" s="249"/>
      <c r="F42" s="249"/>
      <c r="G42" s="249"/>
      <c r="H42" s="249"/>
      <c r="I42" s="250"/>
    </row>
    <row r="43" spans="1:17" x14ac:dyDescent="0.3">
      <c r="A43" s="123"/>
      <c r="B43" s="95"/>
      <c r="C43" s="95"/>
      <c r="D43" s="95"/>
      <c r="E43" s="95"/>
      <c r="F43" s="95"/>
      <c r="G43" s="95"/>
      <c r="H43" s="95"/>
      <c r="I43" s="96"/>
    </row>
    <row r="44" spans="1:17" x14ac:dyDescent="0.3">
      <c r="A44" s="218" t="s">
        <v>72</v>
      </c>
      <c r="B44" s="218"/>
      <c r="C44" s="218"/>
      <c r="D44" s="218"/>
      <c r="E44" s="218"/>
      <c r="F44" s="218"/>
      <c r="G44" s="218"/>
      <c r="H44" s="218"/>
      <c r="I44" s="96"/>
    </row>
    <row r="45" spans="1:17" x14ac:dyDescent="0.3">
      <c r="A45" s="88" t="s">
        <v>699</v>
      </c>
      <c r="B45" s="1"/>
      <c r="C45" s="1"/>
      <c r="D45" s="1"/>
      <c r="E45" s="1"/>
      <c r="F45" s="1"/>
      <c r="G45" s="1"/>
      <c r="H45" s="1"/>
      <c r="I45" s="1"/>
      <c r="J45" s="1"/>
      <c r="K45" s="1"/>
      <c r="L45" s="1"/>
      <c r="M45" s="1"/>
      <c r="N45" s="1"/>
      <c r="O45" s="1"/>
    </row>
    <row r="46" spans="1:17" x14ac:dyDescent="0.3">
      <c r="K46" s="1"/>
      <c r="L46" s="1"/>
      <c r="M46" s="1"/>
      <c r="N46" s="1"/>
      <c r="O46" s="1"/>
    </row>
    <row r="47" spans="1:17" x14ac:dyDescent="0.3">
      <c r="A47" s="1"/>
    </row>
    <row r="48" spans="1:17" x14ac:dyDescent="0.3">
      <c r="A48" s="1"/>
      <c r="B48" s="1"/>
      <c r="C48" s="1"/>
      <c r="D48" s="1"/>
      <c r="E48" s="1"/>
      <c r="F48" s="1"/>
      <c r="G48" s="1"/>
      <c r="H48" s="1"/>
      <c r="I48" s="1"/>
      <c r="J48" s="1"/>
    </row>
    <row r="49" spans="1:13" x14ac:dyDescent="0.3">
      <c r="B49" s="1"/>
      <c r="C49" s="1"/>
      <c r="D49" s="1"/>
      <c r="E49" s="1"/>
      <c r="F49" s="1"/>
      <c r="G49" s="1"/>
      <c r="H49" s="1"/>
      <c r="I49" s="1"/>
      <c r="J49" s="1"/>
      <c r="K49" s="1"/>
      <c r="L49" s="1"/>
      <c r="M49" s="1"/>
    </row>
    <row r="50" spans="1:13" x14ac:dyDescent="0.3">
      <c r="B50" s="1"/>
      <c r="C50" s="1"/>
      <c r="D50" s="1"/>
      <c r="E50" s="1"/>
      <c r="F50" s="1"/>
      <c r="G50" s="1"/>
      <c r="H50" s="1"/>
      <c r="I50" s="1"/>
      <c r="J50" s="1"/>
      <c r="K50" s="1"/>
      <c r="L50" s="1"/>
      <c r="M50" s="1"/>
    </row>
    <row r="51" spans="1:13" x14ac:dyDescent="0.3">
      <c r="A51" s="1"/>
      <c r="B51" s="1"/>
      <c r="C51" s="1"/>
      <c r="D51" s="1"/>
      <c r="E51" s="1"/>
      <c r="F51" s="1"/>
      <c r="G51" s="1"/>
      <c r="H51" s="1"/>
      <c r="I51" s="1"/>
      <c r="J51" s="1"/>
      <c r="K51" s="1"/>
      <c r="L51" s="1"/>
      <c r="M51" s="1"/>
    </row>
    <row r="52" spans="1:13" x14ac:dyDescent="0.3">
      <c r="B52" s="1"/>
      <c r="C52" s="1"/>
      <c r="D52" s="1"/>
      <c r="E52" s="1"/>
      <c r="F52" s="1"/>
      <c r="G52" s="1"/>
      <c r="H52" s="1"/>
      <c r="I52" s="1"/>
      <c r="J52" s="1"/>
      <c r="K52" s="1"/>
      <c r="L52" s="1"/>
      <c r="M52" s="1"/>
    </row>
    <row r="53" spans="1:13" x14ac:dyDescent="0.3">
      <c r="B53" s="1"/>
      <c r="C53" s="1"/>
      <c r="D53" s="1"/>
      <c r="E53" s="1"/>
      <c r="F53" s="1"/>
      <c r="G53" s="1"/>
      <c r="H53" s="1"/>
      <c r="I53" s="1"/>
      <c r="J53" s="1"/>
      <c r="K53" s="1"/>
      <c r="L53" s="1"/>
      <c r="M53" s="1"/>
    </row>
    <row r="54" spans="1:13" x14ac:dyDescent="0.3">
      <c r="B54" s="1"/>
      <c r="C54" s="1"/>
      <c r="D54" s="1"/>
      <c r="E54" s="1"/>
      <c r="F54" s="1"/>
      <c r="G54" s="1"/>
      <c r="H54" s="1"/>
      <c r="I54" s="1"/>
      <c r="J54" s="1"/>
      <c r="K54" s="1"/>
      <c r="L54" s="1"/>
      <c r="M54" s="1"/>
    </row>
    <row r="55" spans="1:13" x14ac:dyDescent="0.3">
      <c r="B55" s="1"/>
      <c r="C55" s="1"/>
      <c r="D55" s="1"/>
      <c r="E55" s="1"/>
      <c r="F55" s="1"/>
      <c r="G55" s="1"/>
      <c r="H55" s="1"/>
      <c r="I55" s="1"/>
      <c r="J55" s="1"/>
      <c r="K55" s="1"/>
      <c r="L55" s="1"/>
      <c r="M55" s="1"/>
    </row>
    <row r="56" spans="1:13" x14ac:dyDescent="0.3">
      <c r="B56" s="1"/>
      <c r="C56" s="1"/>
      <c r="D56" s="1"/>
      <c r="E56" s="1"/>
      <c r="F56" s="1"/>
      <c r="G56" s="1"/>
      <c r="H56" s="1"/>
      <c r="I56" s="1"/>
      <c r="J56" s="1"/>
      <c r="K56" s="1"/>
      <c r="L56" s="1"/>
      <c r="M56" s="1"/>
    </row>
    <row r="57" spans="1:13" x14ac:dyDescent="0.3">
      <c r="B57" s="1"/>
      <c r="C57" s="1"/>
      <c r="D57" s="1"/>
      <c r="E57" s="1"/>
      <c r="F57" s="1"/>
      <c r="G57" s="1"/>
      <c r="H57" s="1"/>
      <c r="I57" s="1"/>
      <c r="J57" s="1"/>
      <c r="K57" s="1"/>
      <c r="L57" s="1"/>
      <c r="M57" s="1"/>
    </row>
    <row r="58" spans="1:13" x14ac:dyDescent="0.3">
      <c r="B58" s="1"/>
      <c r="C58" s="1"/>
      <c r="D58" s="1"/>
      <c r="E58" s="1"/>
      <c r="F58" s="1"/>
      <c r="G58" s="1"/>
      <c r="H58" s="1"/>
      <c r="I58" s="1"/>
      <c r="J58" s="1"/>
      <c r="K58" s="1"/>
      <c r="L58" s="1"/>
      <c r="M58" s="1"/>
    </row>
    <row r="59" spans="1:13" x14ac:dyDescent="0.3">
      <c r="B59" s="1"/>
      <c r="C59" s="1"/>
      <c r="D59" s="1"/>
      <c r="E59" s="1"/>
      <c r="F59" s="1"/>
      <c r="G59" s="1"/>
      <c r="H59" s="1"/>
      <c r="I59" s="1"/>
      <c r="J59" s="1"/>
      <c r="K59" s="1"/>
      <c r="L59" s="1"/>
      <c r="M59" s="1"/>
    </row>
    <row r="60" spans="1:13" x14ac:dyDescent="0.3">
      <c r="B60" s="1"/>
      <c r="C60" s="1"/>
      <c r="D60" s="1"/>
      <c r="E60" s="1"/>
      <c r="F60" s="1"/>
      <c r="G60" s="1"/>
      <c r="H60" s="1"/>
      <c r="I60" s="1"/>
      <c r="J60" s="1"/>
      <c r="K60" s="1"/>
      <c r="L60" s="1"/>
      <c r="M60" s="1"/>
    </row>
    <row r="61" spans="1:13" x14ac:dyDescent="0.3">
      <c r="B61" s="1"/>
      <c r="C61" s="1"/>
      <c r="D61" s="1"/>
      <c r="E61" s="1"/>
      <c r="F61" s="1"/>
      <c r="G61" s="1"/>
      <c r="H61" s="1"/>
      <c r="I61" s="1"/>
      <c r="J61" s="1"/>
      <c r="K61" s="1"/>
      <c r="L61" s="1"/>
      <c r="M61" s="1"/>
    </row>
    <row r="62" spans="1:13" x14ac:dyDescent="0.3">
      <c r="A62" s="1"/>
      <c r="B62" s="1"/>
      <c r="C62" s="1"/>
      <c r="D62" s="1"/>
      <c r="E62" s="1"/>
      <c r="F62" s="1"/>
      <c r="G62" s="1"/>
      <c r="H62" s="1"/>
      <c r="I62" s="1"/>
      <c r="J62" s="1"/>
      <c r="K62" s="1"/>
      <c r="L62" s="1"/>
      <c r="M62" s="1"/>
    </row>
    <row r="63" spans="1:13" x14ac:dyDescent="0.3">
      <c r="B63" s="1"/>
      <c r="C63" s="1"/>
      <c r="D63" s="1"/>
      <c r="E63" s="1"/>
      <c r="F63" s="1"/>
      <c r="G63" s="1"/>
      <c r="H63" s="1"/>
      <c r="I63" s="1"/>
      <c r="J63" s="1"/>
      <c r="K63" s="1"/>
      <c r="L63" s="1"/>
      <c r="M63" s="1"/>
    </row>
    <row r="64" spans="1:13" x14ac:dyDescent="0.3">
      <c r="B64" s="1"/>
      <c r="C64" s="1"/>
      <c r="D64" s="1"/>
      <c r="E64" s="1"/>
      <c r="F64" s="1"/>
      <c r="G64" s="1"/>
      <c r="H64" s="1"/>
      <c r="I64" s="1"/>
      <c r="J64" s="1"/>
      <c r="K64" s="1"/>
      <c r="L64" s="1"/>
      <c r="M64" s="1"/>
    </row>
    <row r="65" spans="1:13" x14ac:dyDescent="0.3">
      <c r="B65" s="1"/>
      <c r="C65" s="1"/>
      <c r="D65" s="1"/>
      <c r="E65" s="1"/>
      <c r="F65" s="1"/>
      <c r="G65" s="1"/>
      <c r="H65" s="1"/>
      <c r="I65" s="1"/>
      <c r="J65" s="1"/>
      <c r="K65" s="1"/>
      <c r="L65" s="1"/>
      <c r="M65" s="1"/>
    </row>
    <row r="66" spans="1:13" x14ac:dyDescent="0.3">
      <c r="B66" s="1"/>
      <c r="C66" s="1"/>
      <c r="D66" s="1"/>
      <c r="E66" s="1"/>
      <c r="F66" s="1"/>
      <c r="G66" s="1"/>
      <c r="H66" s="1"/>
      <c r="I66" s="1"/>
      <c r="J66" s="1"/>
      <c r="K66" s="1"/>
      <c r="L66" s="1"/>
      <c r="M66" s="1"/>
    </row>
    <row r="67" spans="1:13" x14ac:dyDescent="0.3">
      <c r="B67" s="1"/>
      <c r="C67" s="1"/>
      <c r="D67" s="1"/>
      <c r="E67" s="1"/>
      <c r="F67" s="1"/>
      <c r="G67" s="1"/>
      <c r="H67" s="1"/>
      <c r="I67" s="1"/>
      <c r="J67" s="1"/>
      <c r="K67" s="1"/>
      <c r="L67" s="1"/>
      <c r="M67" s="1"/>
    </row>
    <row r="68" spans="1:13" x14ac:dyDescent="0.3">
      <c r="B68" s="1"/>
      <c r="C68" s="1"/>
      <c r="D68" s="1"/>
      <c r="E68" s="1"/>
      <c r="F68" s="1"/>
      <c r="G68" s="1"/>
      <c r="H68" s="1"/>
      <c r="I68" s="1"/>
      <c r="J68" s="1"/>
      <c r="K68" s="1"/>
      <c r="L68" s="1"/>
      <c r="M68" s="1"/>
    </row>
    <row r="69" spans="1:13" x14ac:dyDescent="0.3">
      <c r="B69" s="1"/>
      <c r="C69" s="1"/>
      <c r="D69" s="1"/>
      <c r="E69" s="1"/>
      <c r="F69" s="1"/>
      <c r="G69" s="1"/>
      <c r="H69" s="1"/>
      <c r="I69" s="1"/>
      <c r="J69" s="1"/>
      <c r="K69" s="1"/>
      <c r="L69" s="1"/>
      <c r="M69" s="1"/>
    </row>
    <row r="70" spans="1:13" x14ac:dyDescent="0.3">
      <c r="B70" s="1"/>
      <c r="C70" s="1"/>
      <c r="D70" s="1"/>
      <c r="E70" s="1"/>
      <c r="F70" s="1"/>
      <c r="G70" s="1"/>
      <c r="H70" s="1"/>
      <c r="I70" s="1"/>
      <c r="J70" s="1"/>
      <c r="K70" s="1"/>
      <c r="L70" s="1"/>
      <c r="M70" s="1"/>
    </row>
    <row r="71" spans="1:13" x14ac:dyDescent="0.3">
      <c r="B71" s="1"/>
      <c r="C71" s="1"/>
      <c r="D71" s="1"/>
      <c r="E71" s="1"/>
      <c r="F71" s="1"/>
      <c r="G71" s="1"/>
      <c r="H71" s="1"/>
      <c r="I71" s="1"/>
      <c r="J71" s="1"/>
      <c r="K71" s="1"/>
      <c r="L71" s="1"/>
      <c r="M71" s="1"/>
    </row>
    <row r="72" spans="1:13" x14ac:dyDescent="0.3">
      <c r="B72" s="1"/>
      <c r="C72" s="1"/>
      <c r="D72" s="1"/>
      <c r="E72" s="1"/>
      <c r="F72" s="1"/>
      <c r="G72" s="1"/>
      <c r="H72" s="1"/>
      <c r="I72" s="1"/>
      <c r="J72" s="1"/>
      <c r="K72" s="1"/>
      <c r="L72" s="1"/>
      <c r="M72" s="1"/>
    </row>
    <row r="73" spans="1:13" x14ac:dyDescent="0.3">
      <c r="A73" s="1"/>
      <c r="B73" s="1"/>
      <c r="C73" s="1"/>
      <c r="D73" s="1"/>
      <c r="E73" s="1"/>
      <c r="F73" s="1"/>
      <c r="G73" s="1"/>
      <c r="H73" s="1"/>
      <c r="I73" s="1"/>
      <c r="J73" s="1"/>
      <c r="K73" s="1"/>
      <c r="L73" s="1"/>
      <c r="M73" s="1"/>
    </row>
    <row r="74" spans="1:13" x14ac:dyDescent="0.3">
      <c r="B74" s="1"/>
      <c r="C74" s="1"/>
      <c r="D74" s="1"/>
      <c r="E74" s="1"/>
      <c r="F74" s="1"/>
      <c r="G74" s="1"/>
      <c r="H74" s="1"/>
      <c r="I74" s="1"/>
      <c r="J74" s="1"/>
      <c r="K74" s="1"/>
      <c r="L74" s="1"/>
      <c r="M74" s="1"/>
    </row>
    <row r="75" spans="1:13" x14ac:dyDescent="0.3">
      <c r="B75" s="1"/>
      <c r="C75" s="1"/>
      <c r="D75" s="1"/>
      <c r="E75" s="1"/>
      <c r="F75" s="1"/>
      <c r="G75" s="1"/>
      <c r="H75" s="1"/>
      <c r="I75" s="1"/>
      <c r="J75" s="1"/>
      <c r="K75" s="1"/>
      <c r="L75" s="1"/>
      <c r="M75" s="1"/>
    </row>
    <row r="76" spans="1:13" x14ac:dyDescent="0.3">
      <c r="B76" s="1"/>
      <c r="C76" s="1"/>
      <c r="D76" s="1"/>
      <c r="E76" s="1"/>
      <c r="F76" s="1"/>
      <c r="G76" s="1"/>
      <c r="H76" s="1"/>
      <c r="I76" s="1"/>
      <c r="J76" s="1"/>
      <c r="K76" s="1"/>
      <c r="L76" s="1"/>
      <c r="M76" s="1"/>
    </row>
    <row r="77" spans="1:13" x14ac:dyDescent="0.3">
      <c r="B77" s="1"/>
      <c r="C77" s="1"/>
      <c r="D77" s="1"/>
      <c r="E77" s="1"/>
      <c r="F77" s="1"/>
      <c r="G77" s="1"/>
      <c r="H77" s="1"/>
      <c r="I77" s="1"/>
      <c r="J77" s="1"/>
      <c r="K77" s="1"/>
      <c r="L77" s="1"/>
      <c r="M77" s="1"/>
    </row>
    <row r="78" spans="1:13" x14ac:dyDescent="0.3">
      <c r="B78" s="1"/>
      <c r="C78" s="1"/>
      <c r="D78" s="1"/>
      <c r="E78" s="1"/>
      <c r="F78" s="1"/>
      <c r="G78" s="1"/>
      <c r="H78" s="1"/>
      <c r="I78" s="1"/>
      <c r="J78" s="1"/>
      <c r="K78" s="1"/>
      <c r="L78" s="1"/>
      <c r="M78" s="1"/>
    </row>
    <row r="79" spans="1:13" x14ac:dyDescent="0.3">
      <c r="B79" s="1"/>
      <c r="C79" s="1"/>
      <c r="D79" s="1"/>
      <c r="E79" s="1"/>
      <c r="F79" s="1"/>
      <c r="G79" s="1"/>
      <c r="H79" s="1"/>
      <c r="I79" s="1"/>
      <c r="J79" s="1"/>
      <c r="K79" s="1"/>
      <c r="L79" s="1"/>
      <c r="M79" s="1"/>
    </row>
    <row r="80" spans="1:13" x14ac:dyDescent="0.3">
      <c r="B80" s="1"/>
      <c r="C80" s="1"/>
      <c r="D80" s="1"/>
      <c r="E80" s="1"/>
      <c r="F80" s="1"/>
      <c r="G80" s="1"/>
      <c r="H80" s="1"/>
      <c r="I80" s="1"/>
      <c r="J80" s="1"/>
      <c r="K80" s="1"/>
      <c r="L80" s="1"/>
      <c r="M80" s="1"/>
    </row>
    <row r="81" spans="2:13" x14ac:dyDescent="0.3">
      <c r="B81" s="1"/>
      <c r="C81" s="1"/>
      <c r="D81" s="1"/>
      <c r="E81" s="1"/>
      <c r="F81" s="1"/>
      <c r="G81" s="1"/>
      <c r="H81" s="1"/>
      <c r="I81" s="1"/>
      <c r="J81" s="1"/>
      <c r="K81" s="1"/>
      <c r="L81" s="1"/>
      <c r="M81" s="1"/>
    </row>
    <row r="82" spans="2:13" x14ac:dyDescent="0.3">
      <c r="B82" s="1"/>
      <c r="C82" s="1"/>
      <c r="D82" s="1"/>
      <c r="E82" s="1"/>
      <c r="F82" s="1"/>
      <c r="G82" s="1"/>
      <c r="H82" s="1"/>
      <c r="I82" s="1"/>
      <c r="J82" s="1"/>
      <c r="K82" s="1"/>
      <c r="L82" s="1"/>
      <c r="M82" s="1"/>
    </row>
    <row r="83" spans="2:13" x14ac:dyDescent="0.3">
      <c r="B83" s="1"/>
      <c r="C83" s="1"/>
      <c r="D83" s="1"/>
      <c r="E83" s="1"/>
      <c r="F83" s="1"/>
      <c r="G83" s="1"/>
      <c r="H83" s="1"/>
      <c r="I83" s="1"/>
      <c r="J83" s="1"/>
      <c r="K83" s="1"/>
      <c r="L83" s="1"/>
      <c r="M83" s="1"/>
    </row>
    <row r="84" spans="2:13" x14ac:dyDescent="0.3">
      <c r="B84" s="1"/>
      <c r="C84" s="1"/>
      <c r="D84" s="1"/>
      <c r="E84" s="1"/>
      <c r="F84" s="1"/>
      <c r="G84" s="1"/>
      <c r="H84" s="1"/>
      <c r="I84" s="1"/>
      <c r="J84" s="1"/>
      <c r="K84" s="1"/>
      <c r="L84" s="1"/>
      <c r="M84" s="1"/>
    </row>
  </sheetData>
  <mergeCells count="10">
    <mergeCell ref="D3:D4"/>
    <mergeCell ref="E3:I3"/>
    <mergeCell ref="A5:A15"/>
    <mergeCell ref="A42:I42"/>
    <mergeCell ref="A44:H44"/>
    <mergeCell ref="A17:A27"/>
    <mergeCell ref="A29:A39"/>
    <mergeCell ref="A3:A4"/>
    <mergeCell ref="B3:B4"/>
    <mergeCell ref="C3:C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X82"/>
  <sheetViews>
    <sheetView topLeftCell="A31" workbookViewId="0">
      <selection activeCell="A43" sqref="A43"/>
    </sheetView>
  </sheetViews>
  <sheetFormatPr baseColWidth="10" defaultRowHeight="14.4" x14ac:dyDescent="0.3"/>
  <cols>
    <col min="2" max="2" width="21.33203125" bestFit="1" customWidth="1"/>
    <col min="4" max="4" width="11.44140625" style="1"/>
  </cols>
  <sheetData>
    <row r="1" spans="1:24" s="1" customFormat="1" ht="18" x14ac:dyDescent="0.35">
      <c r="A1" s="5" t="s">
        <v>714</v>
      </c>
    </row>
    <row r="2" spans="1:24" s="1" customFormat="1" ht="15" thickBot="1" x14ac:dyDescent="0.35"/>
    <row r="3" spans="1:24" ht="33" thickBot="1" x14ac:dyDescent="0.35">
      <c r="A3" s="1"/>
      <c r="B3" s="1"/>
      <c r="C3" s="65" t="s">
        <v>14</v>
      </c>
      <c r="D3" s="42" t="s">
        <v>394</v>
      </c>
      <c r="E3" s="65" t="s">
        <v>2</v>
      </c>
      <c r="F3" s="65" t="s">
        <v>623</v>
      </c>
      <c r="G3" s="65" t="s">
        <v>61</v>
      </c>
      <c r="H3" s="65" t="s">
        <v>3</v>
      </c>
      <c r="I3" s="66" t="s">
        <v>69</v>
      </c>
      <c r="J3" s="66" t="s">
        <v>628</v>
      </c>
      <c r="K3" s="66" t="s">
        <v>738</v>
      </c>
      <c r="L3" s="67" t="s">
        <v>16</v>
      </c>
    </row>
    <row r="4" spans="1:24" ht="15" thickBot="1" x14ac:dyDescent="0.35">
      <c r="A4" s="238" t="s">
        <v>531</v>
      </c>
      <c r="B4" s="42" t="s">
        <v>1</v>
      </c>
      <c r="C4" s="77"/>
      <c r="D4" s="68">
        <v>0.25319758686193644</v>
      </c>
      <c r="E4" s="68">
        <v>0.13639955745218904</v>
      </c>
      <c r="F4" s="68">
        <v>0.3551625110711506</v>
      </c>
      <c r="G4" s="68">
        <v>0.23054235963868536</v>
      </c>
      <c r="H4" s="68">
        <v>0.25488547137007911</v>
      </c>
      <c r="I4" s="68">
        <v>7.8048256797015492E-2</v>
      </c>
      <c r="J4" s="68">
        <v>0.10497687359653596</v>
      </c>
      <c r="K4" s="68">
        <v>4.727567686852692E-2</v>
      </c>
      <c r="L4" s="68">
        <v>0.24774327455558837</v>
      </c>
      <c r="P4" s="1"/>
      <c r="Q4" s="1"/>
      <c r="R4" s="1"/>
      <c r="S4" s="1"/>
      <c r="T4" s="1"/>
      <c r="U4" s="1"/>
      <c r="V4" s="1"/>
      <c r="W4" s="1"/>
      <c r="X4" s="1"/>
    </row>
    <row r="5" spans="1:24" s="1" customFormat="1" ht="15" thickBot="1" x14ac:dyDescent="0.35">
      <c r="A5" s="238"/>
      <c r="B5" s="42" t="s">
        <v>394</v>
      </c>
      <c r="C5" s="68">
        <v>0.88104058359015869</v>
      </c>
      <c r="D5" s="77"/>
      <c r="E5" s="68">
        <v>0.51380630700744012</v>
      </c>
      <c r="F5" s="68">
        <v>0.27823262667455301</v>
      </c>
      <c r="G5" s="68">
        <v>0.18205024437319056</v>
      </c>
      <c r="H5" s="68">
        <v>0.24573254884869616</v>
      </c>
      <c r="I5" s="68">
        <v>0.2111156077161743</v>
      </c>
      <c r="J5" s="68">
        <v>0.10237732050763212</v>
      </c>
      <c r="K5" s="68">
        <v>2.0047940727827413E-2</v>
      </c>
      <c r="L5" s="68">
        <v>0.18188421587855017</v>
      </c>
    </row>
    <row r="6" spans="1:24" ht="15" thickBot="1" x14ac:dyDescent="0.35">
      <c r="A6" s="238"/>
      <c r="B6" s="42" t="s">
        <v>2</v>
      </c>
      <c r="C6" s="68">
        <v>0.75686722266348949</v>
      </c>
      <c r="D6" s="68">
        <v>0.81935067513899917</v>
      </c>
      <c r="E6" s="77"/>
      <c r="F6" s="68">
        <v>0.19655149589621393</v>
      </c>
      <c r="G6" s="68">
        <v>0.12117752184273232</v>
      </c>
      <c r="H6" s="68">
        <v>0.27030381254964259</v>
      </c>
      <c r="I6" s="68">
        <v>0.23606698437913687</v>
      </c>
      <c r="J6" s="68">
        <v>9.7663489541964521E-2</v>
      </c>
      <c r="K6" s="68">
        <v>1.189767010855176E-2</v>
      </c>
      <c r="L6" s="68">
        <v>0.15241924808048715</v>
      </c>
      <c r="O6" s="1"/>
      <c r="P6" s="1"/>
      <c r="Q6" s="1"/>
      <c r="R6" s="1"/>
      <c r="S6" s="1"/>
      <c r="T6" s="1"/>
      <c r="U6" s="1"/>
      <c r="V6" s="1"/>
      <c r="W6" s="1"/>
      <c r="X6" s="1"/>
    </row>
    <row r="7" spans="1:24" ht="15" thickBot="1" x14ac:dyDescent="0.35">
      <c r="A7" s="238"/>
      <c r="B7" s="42" t="s">
        <v>623</v>
      </c>
      <c r="C7" s="68">
        <v>0.92098364458879478</v>
      </c>
      <c r="D7" s="68">
        <v>0.20734640219618761</v>
      </c>
      <c r="E7" s="68">
        <v>9.1853226617175113E-2</v>
      </c>
      <c r="F7" s="77"/>
      <c r="G7" s="68">
        <v>0.39463325986931136</v>
      </c>
      <c r="H7" s="68">
        <v>0.24060627150755906</v>
      </c>
      <c r="I7" s="68">
        <v>6.61408189305185E-2</v>
      </c>
      <c r="J7" s="68">
        <v>0.16682519429300546</v>
      </c>
      <c r="K7" s="68">
        <v>7.2427792599466426E-2</v>
      </c>
      <c r="L7" s="68">
        <v>0.22674863704906623</v>
      </c>
      <c r="O7" s="1"/>
      <c r="P7" s="1"/>
      <c r="Q7" s="1"/>
      <c r="R7" s="1"/>
      <c r="S7" s="1"/>
      <c r="T7" s="1"/>
      <c r="U7" s="1"/>
      <c r="V7" s="1"/>
      <c r="W7" s="1"/>
      <c r="X7" s="1"/>
    </row>
    <row r="8" spans="1:24" ht="15" thickBot="1" x14ac:dyDescent="0.35">
      <c r="A8" s="238"/>
      <c r="B8" s="42" t="s">
        <v>61</v>
      </c>
      <c r="C8" s="68">
        <v>0.87287590185960906</v>
      </c>
      <c r="D8" s="68">
        <v>0.19808732372102475</v>
      </c>
      <c r="E8" s="68">
        <v>8.2683166416385331E-2</v>
      </c>
      <c r="F8" s="68">
        <v>0.57619655176307205</v>
      </c>
      <c r="G8" s="77"/>
      <c r="H8" s="68">
        <v>0.10057922250951257</v>
      </c>
      <c r="I8" s="68">
        <v>0.10613433897501327</v>
      </c>
      <c r="J8" s="68">
        <v>4.6563618503505821E-2</v>
      </c>
      <c r="K8" s="68">
        <v>4.7568507457630943E-2</v>
      </c>
      <c r="L8" s="68">
        <v>0.20382309438052548</v>
      </c>
      <c r="O8" s="1"/>
      <c r="P8" s="1"/>
      <c r="Q8" s="1"/>
      <c r="R8" s="1"/>
      <c r="S8" s="1"/>
      <c r="T8" s="1"/>
      <c r="U8" s="1"/>
      <c r="V8" s="1"/>
      <c r="W8" s="1"/>
      <c r="X8" s="1"/>
    </row>
    <row r="9" spans="1:24" ht="15" thickBot="1" x14ac:dyDescent="0.35">
      <c r="A9" s="238"/>
      <c r="B9" s="42" t="s">
        <v>3</v>
      </c>
      <c r="C9" s="68">
        <v>0.92497078048569326</v>
      </c>
      <c r="D9" s="68">
        <v>0.2562767845547812</v>
      </c>
      <c r="E9" s="68">
        <v>0.1767780615557768</v>
      </c>
      <c r="F9" s="68">
        <v>0.33671702523700275</v>
      </c>
      <c r="G9" s="68">
        <v>9.640275312757024E-2</v>
      </c>
      <c r="H9" s="77"/>
      <c r="I9" s="68">
        <v>2.6427427384095925E-2</v>
      </c>
      <c r="J9" s="68">
        <v>0.28748755465131381</v>
      </c>
      <c r="K9" s="68">
        <v>6.0192199471884332E-2</v>
      </c>
      <c r="L9" s="68">
        <v>0.38904159993073895</v>
      </c>
      <c r="O9" s="1"/>
      <c r="P9" s="1"/>
      <c r="Q9" s="1"/>
      <c r="R9" s="1"/>
      <c r="S9" s="1"/>
      <c r="T9" s="1"/>
      <c r="U9" s="1"/>
      <c r="V9" s="1"/>
      <c r="W9" s="1"/>
      <c r="X9" s="1"/>
    </row>
    <row r="10" spans="1:24" ht="15" thickBot="1" x14ac:dyDescent="0.35">
      <c r="A10" s="238"/>
      <c r="B10" s="42" t="s">
        <v>69</v>
      </c>
      <c r="C10" s="68">
        <v>0.8230447498349005</v>
      </c>
      <c r="D10" s="68">
        <v>0.63979999371049401</v>
      </c>
      <c r="E10" s="68">
        <v>0.4486304600773609</v>
      </c>
      <c r="F10" s="68">
        <v>0.26897072234975944</v>
      </c>
      <c r="G10" s="68">
        <v>0.29560678008742414</v>
      </c>
      <c r="H10" s="68">
        <v>7.6794867763137209E-2</v>
      </c>
      <c r="I10" s="77"/>
      <c r="J10" s="68">
        <v>2.4214597943331553E-2</v>
      </c>
      <c r="K10" s="68">
        <v>7.2014843234063965E-3</v>
      </c>
      <c r="L10" s="68">
        <v>0.10434290386490142</v>
      </c>
      <c r="O10" s="1"/>
      <c r="P10" s="1"/>
      <c r="Q10" s="1"/>
      <c r="R10" s="1"/>
      <c r="S10" s="1"/>
      <c r="T10" s="1"/>
      <c r="U10" s="1"/>
      <c r="V10" s="1"/>
      <c r="W10" s="1"/>
      <c r="X10" s="1"/>
    </row>
    <row r="11" spans="1:24" s="1" customFormat="1" ht="15" thickBot="1" x14ac:dyDescent="0.35">
      <c r="A11" s="238"/>
      <c r="B11" s="42" t="s">
        <v>628</v>
      </c>
      <c r="C11" s="68">
        <v>0.90215274218349562</v>
      </c>
      <c r="D11" s="68">
        <v>0.25284469502819068</v>
      </c>
      <c r="E11" s="68">
        <v>0.15125576627370579</v>
      </c>
      <c r="F11" s="68">
        <v>0.55287032291132754</v>
      </c>
      <c r="G11" s="68">
        <v>0.10568939005638134</v>
      </c>
      <c r="H11" s="68">
        <v>0.68080471553049715</v>
      </c>
      <c r="I11" s="68">
        <v>1.9733470015376731E-2</v>
      </c>
      <c r="J11" s="77"/>
      <c r="K11" s="68">
        <v>2.4961558175294721E-2</v>
      </c>
      <c r="L11" s="68">
        <v>0.33692977960020504</v>
      </c>
    </row>
    <row r="12" spans="1:24" s="1" customFormat="1" ht="15" thickBot="1" x14ac:dyDescent="0.35">
      <c r="A12" s="238"/>
      <c r="B12" s="42" t="s">
        <v>738</v>
      </c>
      <c r="C12" s="68">
        <v>0.91864171061018718</v>
      </c>
      <c r="D12" s="68">
        <v>0.11195456916034073</v>
      </c>
      <c r="E12" s="68">
        <v>4.1664252187518111E-2</v>
      </c>
      <c r="F12" s="68">
        <v>0.5427362809294779</v>
      </c>
      <c r="G12" s="68">
        <v>0.24413281566900388</v>
      </c>
      <c r="H12" s="68">
        <v>0.32230399258272008</v>
      </c>
      <c r="I12" s="68">
        <v>1.3269977400475169E-2</v>
      </c>
      <c r="J12" s="68">
        <v>5.6440864576693513E-2</v>
      </c>
      <c r="K12" s="77"/>
      <c r="L12" s="68">
        <v>0.3514515848641131</v>
      </c>
    </row>
    <row r="13" spans="1:24" ht="15" thickBot="1" x14ac:dyDescent="0.35">
      <c r="A13" s="238"/>
      <c r="B13" s="42" t="s">
        <v>16</v>
      </c>
      <c r="C13" s="68">
        <v>0.92192962013516666</v>
      </c>
      <c r="D13" s="68">
        <v>0.19451565291695797</v>
      </c>
      <c r="E13" s="68">
        <v>0.10221837511513578</v>
      </c>
      <c r="F13" s="68">
        <v>0.32539867496754005</v>
      </c>
      <c r="G13" s="68">
        <v>0.20033070324377711</v>
      </c>
      <c r="H13" s="68">
        <v>0.39894130572294173</v>
      </c>
      <c r="I13" s="68">
        <v>3.6821253786996036E-2</v>
      </c>
      <c r="J13" s="68">
        <v>0.1458978371120063</v>
      </c>
      <c r="K13" s="68">
        <v>6.7305878305645259E-2</v>
      </c>
      <c r="L13" s="77"/>
      <c r="O13" s="1"/>
      <c r="P13" s="1"/>
      <c r="Q13" s="1"/>
      <c r="R13" s="1"/>
      <c r="S13" s="1"/>
      <c r="T13" s="1"/>
      <c r="U13" s="1"/>
      <c r="V13" s="1"/>
      <c r="W13" s="1"/>
      <c r="X13" s="1"/>
    </row>
    <row r="14" spans="1:24" ht="15" thickBot="1" x14ac:dyDescent="0.35">
      <c r="A14" s="238"/>
      <c r="B14" s="42" t="s">
        <v>4</v>
      </c>
      <c r="C14" s="69">
        <v>0.90522351797862</v>
      </c>
      <c r="D14" s="69">
        <v>0.26014739229024941</v>
      </c>
      <c r="E14" s="69">
        <v>0.16313573048266924</v>
      </c>
      <c r="F14" s="69">
        <v>0.34908487204405569</v>
      </c>
      <c r="G14" s="69">
        <v>0.23908595184105388</v>
      </c>
      <c r="H14" s="69">
        <v>0.24944390454594537</v>
      </c>
      <c r="I14" s="69">
        <v>8.5841161861570023E-2</v>
      </c>
      <c r="J14" s="69">
        <v>0.10533419717093187</v>
      </c>
      <c r="K14" s="69">
        <v>4.6585141993305261E-2</v>
      </c>
      <c r="L14" s="69">
        <v>0.24325396825396825</v>
      </c>
      <c r="O14" s="1"/>
      <c r="P14" s="1"/>
      <c r="Q14" s="1"/>
      <c r="R14" s="1"/>
      <c r="S14" s="1"/>
      <c r="T14" s="1"/>
      <c r="U14" s="1"/>
      <c r="V14" s="1"/>
      <c r="W14" s="1"/>
      <c r="X14" s="1"/>
    </row>
    <row r="15" spans="1:24" ht="15" thickBot="1" x14ac:dyDescent="0.35">
      <c r="A15" s="70"/>
      <c r="B15" s="71"/>
      <c r="C15" s="72"/>
      <c r="D15" s="72"/>
      <c r="E15" s="72"/>
      <c r="F15" s="72"/>
      <c r="G15" s="72"/>
      <c r="H15" s="72"/>
      <c r="I15" s="72"/>
      <c r="J15" s="72"/>
      <c r="K15" s="72"/>
      <c r="L15" s="72"/>
      <c r="O15" s="1"/>
      <c r="P15" s="1"/>
      <c r="Q15" s="1"/>
      <c r="R15" s="1"/>
      <c r="S15" s="1"/>
      <c r="T15" s="1"/>
      <c r="U15" s="1"/>
      <c r="V15" s="1"/>
      <c r="W15" s="1"/>
      <c r="X15" s="1"/>
    </row>
    <row r="16" spans="1:24" ht="15" thickBot="1" x14ac:dyDescent="0.35">
      <c r="A16" s="238" t="s">
        <v>0</v>
      </c>
      <c r="B16" s="42" t="s">
        <v>1</v>
      </c>
      <c r="C16" s="77"/>
      <c r="D16" s="68">
        <v>0.20025192606262998</v>
      </c>
      <c r="E16" s="68">
        <v>4.1816797023757214E-2</v>
      </c>
      <c r="F16" s="68">
        <v>0.61383542783490053</v>
      </c>
      <c r="G16" s="68">
        <v>0.76638251750300257</v>
      </c>
      <c r="H16" s="68">
        <v>8.1568386208512755E-2</v>
      </c>
      <c r="I16" s="68">
        <v>0.1744441515071623</v>
      </c>
      <c r="J16" s="68">
        <v>1.7517649471248207E-2</v>
      </c>
      <c r="K16" s="68">
        <v>1.7210065325013915E-2</v>
      </c>
      <c r="L16" s="68">
        <v>0.17016726718809502</v>
      </c>
      <c r="O16" s="1"/>
      <c r="P16" s="1"/>
      <c r="Q16" s="1"/>
      <c r="R16" s="1"/>
      <c r="S16" s="1"/>
      <c r="T16" s="1"/>
      <c r="U16" s="1"/>
      <c r="V16" s="1"/>
      <c r="W16" s="1"/>
      <c r="X16" s="1"/>
    </row>
    <row r="17" spans="1:24" s="1" customFormat="1" ht="15" thickBot="1" x14ac:dyDescent="0.35">
      <c r="A17" s="238"/>
      <c r="B17" s="42" t="s">
        <v>394</v>
      </c>
      <c r="C17" s="68">
        <v>0.86922245533727505</v>
      </c>
      <c r="D17" s="77"/>
      <c r="E17" s="68">
        <v>0.1855807743658211</v>
      </c>
      <c r="F17" s="68">
        <v>0.48013223981181258</v>
      </c>
      <c r="G17" s="68">
        <v>0.66857397164473265</v>
      </c>
      <c r="H17" s="68">
        <v>5.054358191874881E-2</v>
      </c>
      <c r="I17" s="68">
        <v>0.51071269629347071</v>
      </c>
      <c r="J17" s="68">
        <v>1.4559094665903745E-2</v>
      </c>
      <c r="K17" s="68">
        <v>7.4384894144573716E-3</v>
      </c>
      <c r="L17" s="68">
        <v>0.1360544217687075</v>
      </c>
    </row>
    <row r="18" spans="1:24" ht="15" thickBot="1" x14ac:dyDescent="0.35">
      <c r="A18" s="238"/>
      <c r="B18" s="42" t="s">
        <v>2</v>
      </c>
      <c r="C18" s="68">
        <v>0.63741906675597226</v>
      </c>
      <c r="D18" s="68">
        <v>0.65170797052913598</v>
      </c>
      <c r="E18" s="77"/>
      <c r="F18" s="68">
        <v>0.3962938155838357</v>
      </c>
      <c r="G18" s="68">
        <v>0.60303639205179727</v>
      </c>
      <c r="H18" s="68">
        <v>4.844831435588301E-2</v>
      </c>
      <c r="I18" s="68">
        <v>0.66889930788122354</v>
      </c>
      <c r="J18" s="68">
        <v>1.3619111408796606E-2</v>
      </c>
      <c r="K18" s="68">
        <v>3.3489618218352311E-3</v>
      </c>
      <c r="L18" s="68">
        <v>9.9799062290689883E-2</v>
      </c>
      <c r="O18" s="1"/>
      <c r="P18" s="1"/>
      <c r="Q18" s="1"/>
      <c r="R18" s="1"/>
      <c r="S18" s="1"/>
      <c r="T18" s="1"/>
      <c r="U18" s="1"/>
      <c r="V18" s="1"/>
      <c r="W18" s="1"/>
      <c r="X18" s="1"/>
    </row>
    <row r="19" spans="1:24" ht="15" thickBot="1" x14ac:dyDescent="0.35">
      <c r="A19" s="238"/>
      <c r="B19" s="42" t="s">
        <v>623</v>
      </c>
      <c r="C19" s="68">
        <v>0.5451577235772358</v>
      </c>
      <c r="D19" s="68">
        <v>9.8237398373983736E-2</v>
      </c>
      <c r="E19" s="68">
        <v>2.3089430894308944E-2</v>
      </c>
      <c r="F19" s="77"/>
      <c r="G19" s="68">
        <v>0.87845203252032522</v>
      </c>
      <c r="H19" s="68">
        <v>0.10762926829268293</v>
      </c>
      <c r="I19" s="68">
        <v>0.10212682926829268</v>
      </c>
      <c r="J19" s="68">
        <v>3.2078048780487804E-2</v>
      </c>
      <c r="K19" s="68">
        <v>2.1632520325203252E-2</v>
      </c>
      <c r="L19" s="68">
        <v>0.13339837398373983</v>
      </c>
      <c r="O19" s="1"/>
      <c r="P19" s="1"/>
      <c r="Q19" s="1"/>
      <c r="R19" s="1"/>
      <c r="S19" s="1"/>
      <c r="T19" s="1"/>
      <c r="U19" s="1"/>
      <c r="V19" s="1"/>
      <c r="W19" s="1"/>
      <c r="X19" s="1"/>
    </row>
    <row r="20" spans="1:24" ht="15" thickBot="1" x14ac:dyDescent="0.35">
      <c r="A20" s="238"/>
      <c r="B20" s="42" t="s">
        <v>61</v>
      </c>
      <c r="C20" s="68">
        <v>0.46898331973935414</v>
      </c>
      <c r="D20" s="68">
        <v>9.4255572784554847E-2</v>
      </c>
      <c r="E20" s="68">
        <v>2.4209233747725621E-2</v>
      </c>
      <c r="F20" s="68">
        <v>0.60528462207243949</v>
      </c>
      <c r="G20" s="77"/>
      <c r="H20" s="68">
        <v>7.026145255402487E-2</v>
      </c>
      <c r="I20" s="68">
        <v>0.11958518943434109</v>
      </c>
      <c r="J20" s="68">
        <v>1.7424194892846578E-2</v>
      </c>
      <c r="K20" s="68">
        <v>1.5264096657673726E-2</v>
      </c>
      <c r="L20" s="68">
        <v>0.12175425073273041</v>
      </c>
      <c r="O20" s="1"/>
      <c r="P20" s="1"/>
      <c r="Q20" s="1"/>
      <c r="R20" s="1"/>
      <c r="S20" s="1"/>
      <c r="T20" s="1"/>
      <c r="U20" s="1"/>
      <c r="V20" s="1"/>
      <c r="W20" s="1"/>
      <c r="X20" s="1"/>
    </row>
    <row r="21" spans="1:24" ht="15" thickBot="1" x14ac:dyDescent="0.35">
      <c r="A21" s="238"/>
      <c r="B21" s="42" t="s">
        <v>3</v>
      </c>
      <c r="C21" s="68">
        <v>0.56954387400286355</v>
      </c>
      <c r="D21" s="68">
        <v>8.1304970341583141E-2</v>
      </c>
      <c r="E21" s="68">
        <v>2.219267743914911E-2</v>
      </c>
      <c r="F21" s="68">
        <v>0.84618531397013708</v>
      </c>
      <c r="G21" s="68">
        <v>0.80169768868889346</v>
      </c>
      <c r="H21" s="77"/>
      <c r="I21" s="68">
        <v>3.1090202495397831E-2</v>
      </c>
      <c r="J21" s="68">
        <v>0.12507670280220903</v>
      </c>
      <c r="K21" s="68">
        <v>3.8862753119247292E-2</v>
      </c>
      <c r="L21" s="68">
        <v>0.16516670075680098</v>
      </c>
      <c r="O21" s="1"/>
      <c r="P21" s="1"/>
      <c r="Q21" s="1"/>
      <c r="R21" s="1"/>
      <c r="S21" s="1"/>
      <c r="T21" s="1"/>
      <c r="U21" s="1"/>
      <c r="V21" s="1"/>
      <c r="W21" s="1"/>
      <c r="X21" s="1"/>
    </row>
    <row r="22" spans="1:24" ht="15" thickBot="1" x14ac:dyDescent="0.35">
      <c r="A22" s="238"/>
      <c r="B22" s="42" t="s">
        <v>69</v>
      </c>
      <c r="C22" s="68">
        <v>0.58191234670445102</v>
      </c>
      <c r="D22" s="68">
        <v>0.39248546440611715</v>
      </c>
      <c r="E22" s="68">
        <v>0.14638198074949921</v>
      </c>
      <c r="F22" s="68">
        <v>0.3835931010895588</v>
      </c>
      <c r="G22" s="68">
        <v>0.65187863389847067</v>
      </c>
      <c r="H22" s="68">
        <v>1.4853178286998583E-2</v>
      </c>
      <c r="I22" s="77"/>
      <c r="J22" s="68">
        <v>2.2963795377925443E-3</v>
      </c>
      <c r="K22" s="68">
        <v>1.6612107294669467E-3</v>
      </c>
      <c r="L22" s="68">
        <v>8.0959593491962675E-2</v>
      </c>
      <c r="O22" s="1"/>
      <c r="P22" s="1"/>
      <c r="Q22" s="1"/>
      <c r="R22" s="1"/>
      <c r="S22" s="1"/>
      <c r="T22" s="1"/>
      <c r="U22" s="1"/>
      <c r="V22" s="1"/>
      <c r="W22" s="1"/>
      <c r="X22" s="1"/>
    </row>
    <row r="23" spans="1:24" s="1" customFormat="1" ht="15" thickBot="1" x14ac:dyDescent="0.35">
      <c r="A23" s="238"/>
      <c r="B23" s="42" t="s">
        <v>628</v>
      </c>
      <c r="C23" s="68">
        <v>0.43986759838175798</v>
      </c>
      <c r="D23" s="68">
        <v>8.4222140492828251E-2</v>
      </c>
      <c r="E23" s="68">
        <v>2.2434718646561234E-2</v>
      </c>
      <c r="F23" s="68">
        <v>0.90695108495770504</v>
      </c>
      <c r="G23" s="68">
        <v>0.71496873850680398</v>
      </c>
      <c r="H23" s="68">
        <v>0.44979771974990806</v>
      </c>
      <c r="I23" s="68">
        <v>1.7285766826038985E-2</v>
      </c>
      <c r="J23" s="77"/>
      <c r="K23" s="68">
        <v>1.5446855461566752E-2</v>
      </c>
      <c r="L23" s="68">
        <v>0.17359323280617875</v>
      </c>
    </row>
    <row r="24" spans="1:24" s="1" customFormat="1" ht="15" thickBot="1" x14ac:dyDescent="0.35">
      <c r="A24" s="238"/>
      <c r="B24" s="42" t="s">
        <v>738</v>
      </c>
      <c r="C24" s="68">
        <v>0.54804104477611937</v>
      </c>
      <c r="D24" s="68">
        <v>5.4570895522388058E-2</v>
      </c>
      <c r="E24" s="68">
        <v>6.9962686567164182E-3</v>
      </c>
      <c r="F24" s="68">
        <v>0.77565298507462688</v>
      </c>
      <c r="G24" s="68">
        <v>0.79430970149253732</v>
      </c>
      <c r="H24" s="68">
        <v>0.17723880597014927</v>
      </c>
      <c r="I24" s="68">
        <v>1.5858208955223881E-2</v>
      </c>
      <c r="J24" s="68">
        <v>1.9589552238805971E-2</v>
      </c>
      <c r="K24" s="77"/>
      <c r="L24" s="68">
        <v>0.11940298507462686</v>
      </c>
    </row>
    <row r="25" spans="1:24" ht="15" thickBot="1" x14ac:dyDescent="0.35">
      <c r="A25" s="238"/>
      <c r="B25" s="42" t="s">
        <v>16</v>
      </c>
      <c r="C25" s="68">
        <v>0.60147028370262989</v>
      </c>
      <c r="D25" s="68">
        <v>0.11078898322634086</v>
      </c>
      <c r="E25" s="68">
        <v>2.3141437150548769E-2</v>
      </c>
      <c r="F25" s="68">
        <v>0.53090702008697455</v>
      </c>
      <c r="G25" s="68">
        <v>0.70325119072271691</v>
      </c>
      <c r="H25" s="68">
        <v>8.3609442948850698E-2</v>
      </c>
      <c r="I25" s="68">
        <v>8.5783806171049901E-2</v>
      </c>
      <c r="J25" s="68">
        <v>2.4435700973286394E-2</v>
      </c>
      <c r="K25" s="68">
        <v>1.3253261544833299E-2</v>
      </c>
      <c r="L25" s="77"/>
      <c r="O25" s="1"/>
      <c r="P25" s="1"/>
      <c r="Q25" s="1"/>
      <c r="R25" s="1"/>
      <c r="S25" s="1"/>
      <c r="T25" s="1"/>
      <c r="U25" s="1"/>
      <c r="V25" s="1"/>
      <c r="W25" s="1"/>
      <c r="X25" s="1"/>
    </row>
    <row r="26" spans="1:24" ht="15" thickBot="1" x14ac:dyDescent="0.35">
      <c r="A26" s="238"/>
      <c r="B26" s="42" t="s">
        <v>4</v>
      </c>
      <c r="C26" s="73">
        <v>0.5046194326597585</v>
      </c>
      <c r="D26" s="73">
        <v>0.11625449008854528</v>
      </c>
      <c r="E26" s="73">
        <v>3.3104702212893022E-2</v>
      </c>
      <c r="F26" s="73">
        <v>0.5681902171502905</v>
      </c>
      <c r="G26" s="73">
        <v>0.82461677186654647</v>
      </c>
      <c r="H26" s="73">
        <v>7.2270100075389143E-2</v>
      </c>
      <c r="I26" s="73">
        <v>0.15127348519564221</v>
      </c>
      <c r="J26" s="73">
        <v>2.0096379843013202E-2</v>
      </c>
      <c r="K26" s="73">
        <v>1.5846501796035417E-2</v>
      </c>
      <c r="L26" s="73">
        <v>0.14276633800943103</v>
      </c>
      <c r="O26" s="1"/>
      <c r="P26" s="1"/>
      <c r="Q26" s="1"/>
      <c r="R26" s="1"/>
      <c r="S26" s="1"/>
      <c r="T26" s="1"/>
      <c r="U26" s="1"/>
      <c r="V26" s="1"/>
      <c r="W26" s="1"/>
      <c r="X26" s="1"/>
    </row>
    <row r="27" spans="1:24" ht="15" thickBot="1" x14ac:dyDescent="0.35">
      <c r="A27" s="70"/>
      <c r="B27" s="71"/>
      <c r="C27" s="72"/>
      <c r="D27" s="72"/>
      <c r="E27" s="72"/>
      <c r="F27" s="72"/>
      <c r="G27" s="72"/>
      <c r="H27" s="72"/>
      <c r="I27" s="72"/>
      <c r="J27" s="72"/>
      <c r="K27" s="72"/>
      <c r="L27" s="72"/>
      <c r="O27" s="1"/>
      <c r="P27" s="1"/>
      <c r="Q27" s="1"/>
      <c r="R27" s="1"/>
      <c r="S27" s="1"/>
      <c r="T27" s="1"/>
      <c r="U27" s="1"/>
      <c r="V27" s="1"/>
      <c r="W27" s="1"/>
      <c r="X27" s="1"/>
    </row>
    <row r="28" spans="1:24" ht="15" thickBot="1" x14ac:dyDescent="0.35">
      <c r="A28" s="238" t="s">
        <v>10</v>
      </c>
      <c r="B28" s="42" t="s">
        <v>1</v>
      </c>
      <c r="C28" s="77"/>
      <c r="D28" s="68">
        <v>0.19397751308026273</v>
      </c>
      <c r="E28" s="68">
        <v>3.2060558833351883E-2</v>
      </c>
      <c r="F28" s="68">
        <v>0.15846599131693198</v>
      </c>
      <c r="G28" s="68">
        <v>0.78147612156295221</v>
      </c>
      <c r="H28" s="68">
        <v>1.0909495714126683E-2</v>
      </c>
      <c r="I28" s="68">
        <v>0.14421685405766449</v>
      </c>
      <c r="J28" s="68">
        <v>7.2358900144717795E-4</v>
      </c>
      <c r="K28" s="68">
        <v>6.9019258599576977E-3</v>
      </c>
      <c r="L28" s="68">
        <v>0.20254925971279084</v>
      </c>
      <c r="O28" s="1"/>
      <c r="P28" s="1"/>
      <c r="Q28" s="1"/>
      <c r="R28" s="1"/>
      <c r="S28" s="1"/>
      <c r="T28" s="1"/>
      <c r="U28" s="1"/>
      <c r="V28" s="1"/>
      <c r="W28" s="1"/>
      <c r="X28" s="1"/>
    </row>
    <row r="29" spans="1:24" s="1" customFormat="1" ht="15" thickBot="1" x14ac:dyDescent="0.35">
      <c r="A29" s="238"/>
      <c r="B29" s="42" t="s">
        <v>394</v>
      </c>
      <c r="C29" s="68">
        <v>0.88789808917197455</v>
      </c>
      <c r="D29" s="77"/>
      <c r="E29" s="68">
        <v>0.12254777070063694</v>
      </c>
      <c r="F29" s="68">
        <v>0.13554140127388534</v>
      </c>
      <c r="G29" s="68">
        <v>0.74547770700636939</v>
      </c>
      <c r="H29" s="68">
        <v>1.1464968152866241E-2</v>
      </c>
      <c r="I29" s="68">
        <v>0.36305732484076431</v>
      </c>
      <c r="J29" s="68">
        <v>1.019108280254777E-3</v>
      </c>
      <c r="K29" s="68">
        <v>7.1337579617834395E-3</v>
      </c>
      <c r="L29" s="68">
        <v>0.17197452229299362</v>
      </c>
    </row>
    <row r="30" spans="1:24" ht="15" thickBot="1" x14ac:dyDescent="0.35">
      <c r="A30" s="238"/>
      <c r="B30" s="42" t="s">
        <v>2</v>
      </c>
      <c r="C30" s="68">
        <v>0.52989880404783807</v>
      </c>
      <c r="D30" s="68">
        <v>0.44250229990800366</v>
      </c>
      <c r="E30" s="77"/>
      <c r="F30" s="68">
        <v>9.8436062557497706E-2</v>
      </c>
      <c r="G30" s="68">
        <v>0.71757129714811407</v>
      </c>
      <c r="H30" s="68">
        <v>1.2879484820607176E-2</v>
      </c>
      <c r="I30" s="68">
        <v>0.58969641214351431</v>
      </c>
      <c r="J30" s="68">
        <v>2.7598896044158236E-3</v>
      </c>
      <c r="K30" s="68">
        <v>6.439742410303588E-3</v>
      </c>
      <c r="L30" s="68">
        <v>0.14535418583256671</v>
      </c>
      <c r="O30" s="1"/>
      <c r="P30" s="1"/>
      <c r="Q30" s="1"/>
      <c r="R30" s="1"/>
      <c r="S30" s="1"/>
      <c r="T30" s="1"/>
      <c r="U30" s="1"/>
      <c r="V30" s="1"/>
      <c r="W30" s="1"/>
      <c r="X30" s="1"/>
    </row>
    <row r="31" spans="1:24" ht="15" thickBot="1" x14ac:dyDescent="0.35">
      <c r="A31" s="238"/>
      <c r="B31" s="42" t="s">
        <v>623</v>
      </c>
      <c r="C31" s="68">
        <v>0.32462941847206384</v>
      </c>
      <c r="D31" s="68">
        <v>6.0661345496009121E-2</v>
      </c>
      <c r="E31" s="68">
        <v>1.2200684150513112E-2</v>
      </c>
      <c r="F31" s="77"/>
      <c r="G31" s="68">
        <v>0.90855188141391108</v>
      </c>
      <c r="H31" s="68">
        <v>1.3568985176738883E-2</v>
      </c>
      <c r="I31" s="68">
        <v>0.1152793614595211</v>
      </c>
      <c r="J31" s="68">
        <v>2.0524515393386543E-3</v>
      </c>
      <c r="K31" s="68">
        <v>1.04903078677309E-2</v>
      </c>
      <c r="L31" s="68">
        <v>0.15518814139110604</v>
      </c>
      <c r="O31" s="1"/>
      <c r="P31" s="1"/>
      <c r="Q31" s="1"/>
      <c r="R31" s="1"/>
      <c r="S31" s="1"/>
      <c r="T31" s="1"/>
      <c r="U31" s="1"/>
      <c r="V31" s="1"/>
      <c r="W31" s="1"/>
      <c r="X31" s="1"/>
    </row>
    <row r="32" spans="1:24" ht="15" thickBot="1" x14ac:dyDescent="0.35">
      <c r="A32" s="238"/>
      <c r="B32" s="42" t="s">
        <v>61</v>
      </c>
      <c r="C32" s="68">
        <v>0.13889163682409039</v>
      </c>
      <c r="D32" s="68">
        <v>2.8945650238410857E-2</v>
      </c>
      <c r="E32" s="68">
        <v>7.7162020457827987E-3</v>
      </c>
      <c r="F32" s="68">
        <v>7.8823971667688897E-2</v>
      </c>
      <c r="G32" s="77"/>
      <c r="H32" s="68">
        <v>4.7682171616247552E-3</v>
      </c>
      <c r="I32" s="68">
        <v>7.9773658073323706E-2</v>
      </c>
      <c r="J32" s="68">
        <v>3.2645470193696456E-4</v>
      </c>
      <c r="K32" s="68">
        <v>3.1359436519399321E-3</v>
      </c>
      <c r="L32" s="68">
        <v>0.10670122469976059</v>
      </c>
      <c r="O32" s="1"/>
      <c r="P32" s="1"/>
      <c r="Q32" s="1"/>
      <c r="R32" s="1"/>
      <c r="S32" s="1"/>
      <c r="T32" s="1"/>
      <c r="U32" s="1"/>
      <c r="V32" s="1"/>
      <c r="W32" s="1"/>
      <c r="X32" s="1"/>
    </row>
    <row r="33" spans="1:24" ht="15" thickBot="1" x14ac:dyDescent="0.35">
      <c r="A33" s="238"/>
      <c r="B33" s="42" t="s">
        <v>3</v>
      </c>
      <c r="C33" s="68">
        <v>0.35766423357664234</v>
      </c>
      <c r="D33" s="68">
        <v>8.211678832116788E-2</v>
      </c>
      <c r="E33" s="68">
        <v>2.5547445255474453E-2</v>
      </c>
      <c r="F33" s="68">
        <v>0.21715328467153286</v>
      </c>
      <c r="G33" s="68">
        <v>0.87956204379562042</v>
      </c>
      <c r="H33" s="77"/>
      <c r="I33" s="68">
        <v>6.2043795620437957E-2</v>
      </c>
      <c r="J33" s="68">
        <v>3.6496350364963502E-3</v>
      </c>
      <c r="K33" s="68">
        <v>1.2773722627737226E-2</v>
      </c>
      <c r="L33" s="68">
        <v>0.22992700729927007</v>
      </c>
      <c r="O33" s="1"/>
      <c r="P33" s="1"/>
      <c r="Q33" s="1"/>
      <c r="R33" s="1"/>
      <c r="S33" s="1"/>
      <c r="T33" s="1"/>
      <c r="U33" s="1"/>
      <c r="V33" s="1"/>
      <c r="W33" s="1"/>
      <c r="X33" s="1"/>
    </row>
    <row r="34" spans="1:24" ht="15" thickBot="1" x14ac:dyDescent="0.35">
      <c r="A34" s="238"/>
      <c r="B34" s="42" t="s">
        <v>69</v>
      </c>
      <c r="C34" s="68">
        <v>0.1899699391450986</v>
      </c>
      <c r="D34" s="68">
        <v>0.10447980057188944</v>
      </c>
      <c r="E34" s="68">
        <v>4.6997580467776232E-2</v>
      </c>
      <c r="F34" s="68">
        <v>7.4125669037319458E-2</v>
      </c>
      <c r="G34" s="68">
        <v>0.59124569249945014</v>
      </c>
      <c r="H34" s="68">
        <v>2.4928513820661339E-3</v>
      </c>
      <c r="I34" s="77"/>
      <c r="J34" s="68">
        <v>1.4663831659212552E-4</v>
      </c>
      <c r="K34" s="68">
        <v>1.5397023242173179E-3</v>
      </c>
      <c r="L34" s="68">
        <v>6.1808050443580904E-2</v>
      </c>
      <c r="O34" s="1"/>
      <c r="P34" s="1"/>
      <c r="Q34" s="1"/>
      <c r="R34" s="1"/>
      <c r="S34" s="1"/>
      <c r="T34" s="1"/>
      <c r="U34" s="1"/>
      <c r="V34" s="1"/>
      <c r="W34" s="1"/>
      <c r="X34" s="1"/>
    </row>
    <row r="35" spans="1:24" s="1" customFormat="1" ht="15" thickBot="1" x14ac:dyDescent="0.35">
      <c r="A35" s="238"/>
      <c r="B35" s="42" t="s">
        <v>628</v>
      </c>
      <c r="C35" s="68">
        <v>0.29545454545454547</v>
      </c>
      <c r="D35" s="68">
        <v>9.0909090909090912E-2</v>
      </c>
      <c r="E35" s="68">
        <v>6.8181818181818177E-2</v>
      </c>
      <c r="F35" s="68">
        <v>0.40909090909090912</v>
      </c>
      <c r="G35" s="68">
        <v>0.75</v>
      </c>
      <c r="H35" s="68">
        <v>4.5454545454545456E-2</v>
      </c>
      <c r="I35" s="68">
        <v>4.5454545454545456E-2</v>
      </c>
      <c r="J35" s="77"/>
      <c r="K35" s="68">
        <v>2.2727272727272728E-2</v>
      </c>
      <c r="L35" s="68">
        <v>0.38636363636363635</v>
      </c>
    </row>
    <row r="36" spans="1:24" s="1" customFormat="1" ht="15" thickBot="1" x14ac:dyDescent="0.35">
      <c r="A36" s="238"/>
      <c r="B36" s="42" t="s">
        <v>738</v>
      </c>
      <c r="C36" s="68">
        <v>0.33879781420765026</v>
      </c>
      <c r="D36" s="68">
        <v>7.650273224043716E-2</v>
      </c>
      <c r="E36" s="68">
        <v>1.912568306010929E-2</v>
      </c>
      <c r="F36" s="68">
        <v>0.25136612021857924</v>
      </c>
      <c r="G36" s="68">
        <v>0.86612021857923494</v>
      </c>
      <c r="H36" s="68">
        <v>1.912568306010929E-2</v>
      </c>
      <c r="I36" s="68">
        <v>5.737704918032787E-2</v>
      </c>
      <c r="J36" s="68">
        <v>2.7322404371584699E-3</v>
      </c>
      <c r="K36" s="77"/>
      <c r="L36" s="68">
        <v>0.1830601092896175</v>
      </c>
    </row>
    <row r="37" spans="1:24" ht="15" thickBot="1" x14ac:dyDescent="0.35">
      <c r="A37" s="238"/>
      <c r="B37" s="42" t="s">
        <v>16</v>
      </c>
      <c r="C37" s="68">
        <v>0.24619443880657602</v>
      </c>
      <c r="D37" s="68">
        <v>4.5666734321087886E-2</v>
      </c>
      <c r="E37" s="68">
        <v>1.0689398552195386E-2</v>
      </c>
      <c r="F37" s="68">
        <v>9.2077667275556455E-2</v>
      </c>
      <c r="G37" s="68">
        <v>0.72972058724037614</v>
      </c>
      <c r="H37" s="68">
        <v>8.5244570732697384E-3</v>
      </c>
      <c r="I37" s="68">
        <v>5.7032677085447535E-2</v>
      </c>
      <c r="J37" s="68">
        <v>1.1501251606792504E-3</v>
      </c>
      <c r="K37" s="68">
        <v>4.5328462215005749E-3</v>
      </c>
      <c r="L37" s="77"/>
      <c r="O37" s="1"/>
      <c r="P37" s="1"/>
      <c r="Q37" s="1"/>
      <c r="R37" s="1"/>
      <c r="S37" s="1"/>
      <c r="T37" s="1"/>
      <c r="U37" s="1"/>
      <c r="V37" s="1"/>
      <c r="W37" s="1"/>
      <c r="X37" s="1"/>
    </row>
    <row r="38" spans="1:24" ht="15" thickBot="1" x14ac:dyDescent="0.35">
      <c r="A38" s="238"/>
      <c r="B38" s="42" t="s">
        <v>4</v>
      </c>
      <c r="C38" s="73">
        <v>0.15839401900798758</v>
      </c>
      <c r="D38" s="73">
        <v>3.4604059034083895E-2</v>
      </c>
      <c r="E38" s="73">
        <v>9.5833406802673105E-3</v>
      </c>
      <c r="F38" s="73">
        <v>7.7319133179341595E-2</v>
      </c>
      <c r="G38" s="73">
        <v>0.89120660166099486</v>
      </c>
      <c r="H38" s="73">
        <v>4.8313437836122229E-3</v>
      </c>
      <c r="I38" s="73">
        <v>0.12024579902315166</v>
      </c>
      <c r="J38" s="73">
        <v>3.8791811401266022E-4</v>
      </c>
      <c r="K38" s="73">
        <v>3.2267734029234919E-3</v>
      </c>
      <c r="L38" s="73">
        <v>0.1303140373459348</v>
      </c>
    </row>
    <row r="39" spans="1:24" ht="15" thickBot="1" x14ac:dyDescent="0.35">
      <c r="A39" s="70"/>
      <c r="B39" s="74"/>
      <c r="C39" s="72"/>
      <c r="D39" s="72"/>
      <c r="E39" s="72"/>
      <c r="F39" s="72"/>
      <c r="G39" s="72"/>
      <c r="H39" s="72"/>
      <c r="I39" s="72"/>
      <c r="J39" s="72"/>
      <c r="K39" s="72"/>
      <c r="L39" s="72"/>
    </row>
    <row r="40" spans="1:24" x14ac:dyDescent="0.3">
      <c r="A40" s="254" t="s">
        <v>4</v>
      </c>
      <c r="B40" s="255"/>
      <c r="C40" s="75">
        <v>0.68087130388717687</v>
      </c>
      <c r="D40" s="75">
        <v>0.18738654056114373</v>
      </c>
      <c r="E40" s="75">
        <v>0.10659211452862247</v>
      </c>
      <c r="F40" s="75">
        <v>0.34717780749526783</v>
      </c>
      <c r="G40" s="75">
        <v>0.48649792300585953</v>
      </c>
      <c r="H40" s="75">
        <v>0.16591726909187227</v>
      </c>
      <c r="I40" s="75">
        <v>0.10644191199746755</v>
      </c>
      <c r="J40" s="75">
        <v>6.7482928594039704E-2</v>
      </c>
      <c r="K40" s="75">
        <v>3.1925305734829545E-2</v>
      </c>
      <c r="L40" s="75">
        <v>0.20060597838375616</v>
      </c>
    </row>
    <row r="41" spans="1:24" x14ac:dyDescent="0.3">
      <c r="A41" s="120"/>
    </row>
    <row r="42" spans="1:24" ht="17.399999999999999" customHeight="1" x14ac:dyDescent="0.3">
      <c r="A42" s="218" t="s">
        <v>72</v>
      </c>
      <c r="B42" s="218"/>
      <c r="C42" s="218"/>
      <c r="D42" s="218"/>
      <c r="E42" s="218"/>
      <c r="F42" s="218"/>
      <c r="G42" s="218"/>
      <c r="H42" s="218"/>
      <c r="I42" s="218"/>
      <c r="J42" s="218"/>
      <c r="K42" s="218"/>
      <c r="L42" s="218"/>
    </row>
    <row r="43" spans="1:24" x14ac:dyDescent="0.3">
      <c r="A43" s="88" t="s">
        <v>699</v>
      </c>
    </row>
    <row r="44" spans="1:24" x14ac:dyDescent="0.3">
      <c r="A44" s="1"/>
    </row>
    <row r="47" spans="1:24" x14ac:dyDescent="0.3">
      <c r="B47" s="1"/>
      <c r="C47" s="1"/>
      <c r="E47" s="1"/>
      <c r="F47" s="1"/>
      <c r="G47" s="1"/>
      <c r="H47" s="1"/>
      <c r="I47" s="1"/>
      <c r="J47" s="1"/>
      <c r="K47" s="1"/>
      <c r="L47" s="1"/>
      <c r="M47" s="1"/>
      <c r="N47" s="1"/>
    </row>
    <row r="48" spans="1:24" x14ac:dyDescent="0.3">
      <c r="B48" s="1"/>
      <c r="C48" s="1"/>
      <c r="E48" s="1"/>
      <c r="F48" s="1"/>
      <c r="G48" s="1"/>
      <c r="H48" s="1"/>
      <c r="I48" s="1"/>
      <c r="J48" s="1"/>
      <c r="K48" s="1"/>
      <c r="L48" s="1"/>
      <c r="M48" s="1"/>
      <c r="N48" s="1"/>
    </row>
    <row r="49" spans="1:14" x14ac:dyDescent="0.3">
      <c r="A49" s="1"/>
      <c r="B49" s="1"/>
      <c r="C49" s="1"/>
      <c r="E49" s="1"/>
      <c r="F49" s="1"/>
      <c r="G49" s="1"/>
      <c r="H49" s="1"/>
      <c r="I49" s="1"/>
      <c r="J49" s="1"/>
      <c r="K49" s="1"/>
      <c r="L49" s="1"/>
      <c r="M49" s="1"/>
      <c r="N49" s="1"/>
    </row>
    <row r="50" spans="1:14" x14ac:dyDescent="0.3">
      <c r="B50" s="1"/>
      <c r="C50" s="1"/>
      <c r="E50" s="1"/>
      <c r="F50" s="1"/>
      <c r="G50" s="1"/>
      <c r="H50" s="1"/>
      <c r="I50" s="1"/>
      <c r="J50" s="1"/>
      <c r="K50" s="1"/>
      <c r="L50" s="1"/>
      <c r="M50" s="1"/>
      <c r="N50" s="1"/>
    </row>
    <row r="51" spans="1:14" x14ac:dyDescent="0.3">
      <c r="B51" s="1"/>
      <c r="C51" s="1"/>
      <c r="E51" s="1"/>
      <c r="F51" s="1"/>
      <c r="G51" s="1"/>
      <c r="H51" s="1"/>
      <c r="I51" s="1"/>
      <c r="J51" s="1"/>
      <c r="K51" s="1"/>
      <c r="L51" s="1"/>
      <c r="M51" s="1"/>
      <c r="N51" s="1"/>
    </row>
    <row r="52" spans="1:14" x14ac:dyDescent="0.3">
      <c r="B52" s="1"/>
      <c r="C52" s="1"/>
      <c r="E52" s="1"/>
      <c r="F52" s="1"/>
      <c r="G52" s="1"/>
      <c r="H52" s="1"/>
      <c r="I52" s="1"/>
      <c r="J52" s="1"/>
      <c r="K52" s="1"/>
      <c r="L52" s="1"/>
      <c r="M52" s="1"/>
      <c r="N52" s="1"/>
    </row>
    <row r="53" spans="1:14" x14ac:dyDescent="0.3">
      <c r="B53" s="1"/>
      <c r="C53" s="1"/>
      <c r="E53" s="1"/>
      <c r="F53" s="1"/>
      <c r="G53" s="1"/>
      <c r="H53" s="1"/>
      <c r="I53" s="1"/>
      <c r="J53" s="1"/>
      <c r="K53" s="1"/>
      <c r="L53" s="1"/>
      <c r="M53" s="1"/>
      <c r="N53" s="1"/>
    </row>
    <row r="54" spans="1:14" x14ac:dyDescent="0.3">
      <c r="B54" s="1"/>
      <c r="C54" s="1"/>
      <c r="E54" s="1"/>
      <c r="F54" s="1"/>
      <c r="G54" s="1"/>
      <c r="H54" s="1"/>
      <c r="I54" s="1"/>
      <c r="J54" s="1"/>
      <c r="K54" s="1"/>
      <c r="L54" s="1"/>
      <c r="M54" s="1"/>
      <c r="N54" s="1"/>
    </row>
    <row r="55" spans="1:14" x14ac:dyDescent="0.3">
      <c r="B55" s="1"/>
      <c r="C55" s="1"/>
      <c r="E55" s="1"/>
      <c r="F55" s="1"/>
      <c r="G55" s="1"/>
      <c r="H55" s="1"/>
      <c r="I55" s="1"/>
      <c r="J55" s="1"/>
      <c r="K55" s="1"/>
      <c r="L55" s="1"/>
      <c r="M55" s="1"/>
      <c r="N55" s="1"/>
    </row>
    <row r="56" spans="1:14" x14ac:dyDescent="0.3">
      <c r="B56" s="1"/>
      <c r="C56" s="1"/>
      <c r="E56" s="1"/>
      <c r="F56" s="1"/>
      <c r="G56" s="1"/>
      <c r="H56" s="1"/>
      <c r="I56" s="1"/>
      <c r="J56" s="1"/>
      <c r="K56" s="1"/>
      <c r="L56" s="1"/>
      <c r="M56" s="1"/>
      <c r="N56" s="1"/>
    </row>
    <row r="57" spans="1:14" x14ac:dyDescent="0.3">
      <c r="B57" s="1"/>
      <c r="C57" s="1"/>
      <c r="E57" s="1"/>
      <c r="F57" s="1"/>
      <c r="G57" s="1"/>
      <c r="H57" s="1"/>
      <c r="I57" s="1"/>
      <c r="J57" s="1"/>
      <c r="K57" s="1"/>
      <c r="L57" s="1"/>
      <c r="M57" s="1"/>
      <c r="N57" s="1"/>
    </row>
    <row r="58" spans="1:14" x14ac:dyDescent="0.3">
      <c r="B58" s="1"/>
      <c r="C58" s="1"/>
      <c r="E58" s="1"/>
      <c r="F58" s="1"/>
      <c r="G58" s="1"/>
      <c r="H58" s="1"/>
      <c r="I58" s="1"/>
      <c r="J58" s="1"/>
      <c r="K58" s="1"/>
      <c r="L58" s="1"/>
      <c r="M58" s="1"/>
      <c r="N58" s="1"/>
    </row>
    <row r="59" spans="1:14" x14ac:dyDescent="0.3">
      <c r="B59" s="1"/>
      <c r="C59" s="1"/>
      <c r="E59" s="1"/>
      <c r="F59" s="1"/>
      <c r="G59" s="1"/>
      <c r="H59" s="1"/>
      <c r="I59" s="1"/>
      <c r="J59" s="1"/>
      <c r="K59" s="1"/>
      <c r="L59" s="1"/>
      <c r="M59" s="1"/>
      <c r="N59" s="1"/>
    </row>
    <row r="60" spans="1:14" x14ac:dyDescent="0.3">
      <c r="A60" s="1"/>
      <c r="B60" s="1"/>
      <c r="C60" s="1"/>
      <c r="E60" s="1"/>
      <c r="F60" s="1"/>
      <c r="G60" s="1"/>
      <c r="H60" s="1"/>
      <c r="I60" s="1"/>
      <c r="J60" s="1"/>
      <c r="K60" s="1"/>
      <c r="L60" s="1"/>
      <c r="M60" s="1"/>
      <c r="N60" s="1"/>
    </row>
    <row r="61" spans="1:14" x14ac:dyDescent="0.3">
      <c r="B61" s="1"/>
      <c r="C61" s="1"/>
      <c r="E61" s="1"/>
      <c r="F61" s="1"/>
      <c r="G61" s="1"/>
      <c r="H61" s="1"/>
      <c r="I61" s="1"/>
      <c r="J61" s="1"/>
      <c r="K61" s="1"/>
      <c r="L61" s="1"/>
      <c r="M61" s="1"/>
      <c r="N61" s="1"/>
    </row>
    <row r="62" spans="1:14" x14ac:dyDescent="0.3">
      <c r="B62" s="1"/>
      <c r="C62" s="1"/>
      <c r="E62" s="1"/>
      <c r="F62" s="1"/>
      <c r="G62" s="1"/>
      <c r="H62" s="1"/>
      <c r="I62" s="1"/>
      <c r="J62" s="1"/>
      <c r="K62" s="1"/>
      <c r="L62" s="1"/>
      <c r="M62" s="1"/>
      <c r="N62" s="1"/>
    </row>
    <row r="63" spans="1:14" x14ac:dyDescent="0.3">
      <c r="B63" s="1"/>
      <c r="C63" s="1"/>
      <c r="E63" s="1"/>
      <c r="F63" s="1"/>
      <c r="G63" s="1"/>
      <c r="H63" s="1"/>
      <c r="I63" s="1"/>
      <c r="J63" s="1"/>
      <c r="K63" s="1"/>
      <c r="L63" s="1"/>
      <c r="M63" s="1"/>
      <c r="N63" s="1"/>
    </row>
    <row r="64" spans="1:14" x14ac:dyDescent="0.3">
      <c r="B64" s="1"/>
      <c r="C64" s="1"/>
      <c r="E64" s="1"/>
      <c r="F64" s="1"/>
      <c r="G64" s="1"/>
      <c r="H64" s="1"/>
      <c r="I64" s="1"/>
      <c r="J64" s="1"/>
      <c r="K64" s="1"/>
      <c r="L64" s="1"/>
      <c r="M64" s="1"/>
      <c r="N64" s="1"/>
    </row>
    <row r="65" spans="1:14" x14ac:dyDescent="0.3">
      <c r="B65" s="1"/>
      <c r="C65" s="1"/>
      <c r="E65" s="1"/>
      <c r="F65" s="1"/>
      <c r="G65" s="1"/>
      <c r="H65" s="1"/>
      <c r="I65" s="1"/>
      <c r="J65" s="1"/>
      <c r="K65" s="1"/>
      <c r="L65" s="1"/>
      <c r="M65" s="1"/>
      <c r="N65" s="1"/>
    </row>
    <row r="66" spans="1:14" x14ac:dyDescent="0.3">
      <c r="B66" s="1"/>
      <c r="C66" s="1"/>
      <c r="E66" s="1"/>
      <c r="F66" s="1"/>
      <c r="G66" s="1"/>
      <c r="H66" s="1"/>
      <c r="I66" s="1"/>
      <c r="J66" s="1"/>
      <c r="K66" s="1"/>
      <c r="L66" s="1"/>
      <c r="M66" s="1"/>
      <c r="N66" s="1"/>
    </row>
    <row r="67" spans="1:14" x14ac:dyDescent="0.3">
      <c r="B67" s="1"/>
      <c r="C67" s="1"/>
      <c r="E67" s="1"/>
      <c r="F67" s="1"/>
      <c r="G67" s="1"/>
      <c r="H67" s="1"/>
      <c r="I67" s="1"/>
      <c r="J67" s="1"/>
      <c r="K67" s="1"/>
      <c r="L67" s="1"/>
      <c r="M67" s="1"/>
      <c r="N67" s="1"/>
    </row>
    <row r="68" spans="1:14" x14ac:dyDescent="0.3">
      <c r="B68" s="1"/>
      <c r="C68" s="1"/>
      <c r="E68" s="1"/>
      <c r="F68" s="1"/>
      <c r="G68" s="1"/>
      <c r="H68" s="1"/>
      <c r="I68" s="1"/>
      <c r="J68" s="1"/>
      <c r="K68" s="1"/>
      <c r="L68" s="1"/>
      <c r="M68" s="1"/>
      <c r="N68" s="1"/>
    </row>
    <row r="69" spans="1:14" x14ac:dyDescent="0.3">
      <c r="B69" s="1"/>
      <c r="C69" s="1"/>
      <c r="E69" s="1"/>
      <c r="F69" s="1"/>
      <c r="G69" s="1"/>
      <c r="H69" s="1"/>
      <c r="I69" s="1"/>
      <c r="J69" s="1"/>
      <c r="K69" s="1"/>
      <c r="L69" s="1"/>
      <c r="M69" s="1"/>
      <c r="N69" s="1"/>
    </row>
    <row r="70" spans="1:14" x14ac:dyDescent="0.3">
      <c r="B70" s="1"/>
      <c r="C70" s="1"/>
      <c r="E70" s="1"/>
      <c r="F70" s="1"/>
      <c r="G70" s="1"/>
      <c r="H70" s="1"/>
      <c r="I70" s="1"/>
      <c r="J70" s="1"/>
      <c r="K70" s="1"/>
      <c r="L70" s="1"/>
      <c r="M70" s="1"/>
      <c r="N70" s="1"/>
    </row>
    <row r="71" spans="1:14" x14ac:dyDescent="0.3">
      <c r="A71" s="1"/>
      <c r="B71" s="1"/>
      <c r="C71" s="1"/>
      <c r="E71" s="1"/>
      <c r="F71" s="1"/>
      <c r="G71" s="1"/>
      <c r="H71" s="1"/>
      <c r="I71" s="1"/>
      <c r="J71" s="1"/>
      <c r="K71" s="1"/>
      <c r="L71" s="1"/>
      <c r="M71" s="1"/>
      <c r="N71" s="1"/>
    </row>
    <row r="72" spans="1:14" x14ac:dyDescent="0.3">
      <c r="B72" s="1"/>
      <c r="C72" s="1"/>
      <c r="E72" s="1"/>
      <c r="F72" s="1"/>
      <c r="G72" s="1"/>
      <c r="H72" s="1"/>
      <c r="I72" s="1"/>
      <c r="J72" s="1"/>
      <c r="K72" s="1"/>
      <c r="L72" s="1"/>
      <c r="M72" s="1"/>
      <c r="N72" s="1"/>
    </row>
    <row r="73" spans="1:14" x14ac:dyDescent="0.3">
      <c r="B73" s="1"/>
      <c r="C73" s="1"/>
      <c r="E73" s="1"/>
      <c r="F73" s="1"/>
      <c r="G73" s="1"/>
      <c r="H73" s="1"/>
      <c r="I73" s="1"/>
      <c r="J73" s="1"/>
      <c r="K73" s="1"/>
      <c r="L73" s="1"/>
      <c r="M73" s="1"/>
      <c r="N73" s="1"/>
    </row>
    <row r="74" spans="1:14" x14ac:dyDescent="0.3">
      <c r="B74" s="1"/>
      <c r="C74" s="1"/>
      <c r="E74" s="1"/>
      <c r="F74" s="1"/>
      <c r="G74" s="1"/>
      <c r="H74" s="1"/>
      <c r="I74" s="1"/>
      <c r="J74" s="1"/>
      <c r="K74" s="1"/>
      <c r="L74" s="1"/>
      <c r="M74" s="1"/>
      <c r="N74" s="1"/>
    </row>
    <row r="75" spans="1:14" x14ac:dyDescent="0.3">
      <c r="B75" s="1"/>
      <c r="C75" s="1"/>
      <c r="E75" s="1"/>
      <c r="F75" s="1"/>
      <c r="G75" s="1"/>
      <c r="H75" s="1"/>
      <c r="I75" s="1"/>
      <c r="J75" s="1"/>
      <c r="K75" s="1"/>
      <c r="L75" s="1"/>
      <c r="M75" s="1"/>
      <c r="N75" s="1"/>
    </row>
    <row r="76" spans="1:14" x14ac:dyDescent="0.3">
      <c r="B76" s="1"/>
      <c r="C76" s="1"/>
      <c r="E76" s="1"/>
      <c r="F76" s="1"/>
      <c r="G76" s="1"/>
      <c r="H76" s="1"/>
      <c r="I76" s="1"/>
      <c r="J76" s="1"/>
      <c r="K76" s="1"/>
      <c r="L76" s="1"/>
      <c r="M76" s="1"/>
      <c r="N76" s="1"/>
    </row>
    <row r="77" spans="1:14" x14ac:dyDescent="0.3">
      <c r="B77" s="1"/>
      <c r="C77" s="1"/>
      <c r="E77" s="1"/>
      <c r="F77" s="1"/>
      <c r="G77" s="1"/>
      <c r="H77" s="1"/>
      <c r="I77" s="1"/>
      <c r="J77" s="1"/>
      <c r="K77" s="1"/>
      <c r="L77" s="1"/>
      <c r="M77" s="1"/>
      <c r="N77" s="1"/>
    </row>
    <row r="78" spans="1:14" x14ac:dyDescent="0.3">
      <c r="B78" s="1"/>
      <c r="C78" s="1"/>
      <c r="E78" s="1"/>
      <c r="F78" s="1"/>
      <c r="G78" s="1"/>
      <c r="H78" s="1"/>
      <c r="I78" s="1"/>
      <c r="J78" s="1"/>
      <c r="K78" s="1"/>
      <c r="L78" s="1"/>
      <c r="M78" s="1"/>
      <c r="N78" s="1"/>
    </row>
    <row r="79" spans="1:14" x14ac:dyDescent="0.3">
      <c r="B79" s="1"/>
      <c r="C79" s="1"/>
      <c r="E79" s="1"/>
      <c r="F79" s="1"/>
      <c r="G79" s="1"/>
      <c r="H79" s="1"/>
      <c r="I79" s="1"/>
      <c r="J79" s="1"/>
      <c r="K79" s="1"/>
      <c r="L79" s="1"/>
      <c r="M79" s="1"/>
      <c r="N79" s="1"/>
    </row>
    <row r="80" spans="1:14" x14ac:dyDescent="0.3">
      <c r="B80" s="1"/>
      <c r="C80" s="1"/>
      <c r="E80" s="1"/>
      <c r="F80" s="1"/>
      <c r="G80" s="1"/>
      <c r="H80" s="1"/>
      <c r="I80" s="1"/>
      <c r="J80" s="1"/>
      <c r="K80" s="1"/>
      <c r="L80" s="1"/>
      <c r="M80" s="1"/>
      <c r="N80" s="1"/>
    </row>
    <row r="81" spans="2:14" x14ac:dyDescent="0.3">
      <c r="B81" s="1"/>
      <c r="C81" s="1"/>
      <c r="E81" s="1"/>
      <c r="F81" s="1"/>
      <c r="G81" s="1"/>
      <c r="H81" s="1"/>
      <c r="I81" s="1"/>
      <c r="J81" s="1"/>
      <c r="K81" s="1"/>
      <c r="L81" s="1"/>
      <c r="M81" s="1"/>
      <c r="N81" s="1"/>
    </row>
    <row r="82" spans="2:14" x14ac:dyDescent="0.3">
      <c r="B82" s="1"/>
      <c r="C82" s="1"/>
      <c r="E82" s="1"/>
      <c r="F82" s="1"/>
      <c r="G82" s="1"/>
      <c r="H82" s="1"/>
      <c r="I82" s="1"/>
      <c r="J82" s="1"/>
      <c r="K82" s="1"/>
      <c r="L82" s="1"/>
      <c r="M82" s="1"/>
      <c r="N82" s="1"/>
    </row>
  </sheetData>
  <mergeCells count="5">
    <mergeCell ref="A4:A14"/>
    <mergeCell ref="A16:A26"/>
    <mergeCell ref="A28:A38"/>
    <mergeCell ref="A40:B40"/>
    <mergeCell ref="A42:L4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K612"/>
  <sheetViews>
    <sheetView topLeftCell="A589" workbookViewId="0">
      <selection activeCell="A607" sqref="A607"/>
    </sheetView>
  </sheetViews>
  <sheetFormatPr baseColWidth="10" defaultRowHeight="14.4" x14ac:dyDescent="0.3"/>
  <cols>
    <col min="1" max="1" width="22" bestFit="1" customWidth="1"/>
    <col min="2" max="2" width="65.6640625" bestFit="1" customWidth="1"/>
    <col min="3" max="3" width="109.44140625" bestFit="1" customWidth="1"/>
    <col min="4" max="4" width="12.6640625" bestFit="1" customWidth="1"/>
    <col min="5" max="5" width="18.109375" style="124" customWidth="1"/>
    <col min="6" max="6" width="12" bestFit="1" customWidth="1"/>
    <col min="7" max="7" width="22.33203125" style="119" customWidth="1"/>
  </cols>
  <sheetData>
    <row r="1" spans="1:11" s="1" customFormat="1" ht="18" x14ac:dyDescent="0.35">
      <c r="A1" s="5" t="s">
        <v>742</v>
      </c>
      <c r="E1" s="124"/>
    </row>
    <row r="2" spans="1:11" s="172" customFormat="1" ht="14.4" customHeight="1" x14ac:dyDescent="0.3">
      <c r="A2" s="223" t="s">
        <v>743</v>
      </c>
      <c r="B2" s="223"/>
      <c r="C2" s="223"/>
      <c r="D2" s="188"/>
      <c r="E2" s="188"/>
      <c r="F2" s="188"/>
      <c r="G2" s="188"/>
      <c r="H2" s="188"/>
      <c r="I2" s="188"/>
      <c r="J2" s="188"/>
      <c r="K2" s="188"/>
    </row>
    <row r="3" spans="1:11" s="1" customFormat="1" x14ac:dyDescent="0.3">
      <c r="A3" s="257"/>
      <c r="B3" s="257"/>
      <c r="C3" s="257"/>
      <c r="D3" s="172"/>
      <c r="E3" s="124"/>
      <c r="F3" s="172"/>
      <c r="G3" s="119"/>
      <c r="H3" s="172"/>
      <c r="I3" s="172"/>
      <c r="J3" s="172"/>
      <c r="K3" s="172"/>
    </row>
    <row r="4" spans="1:11" ht="72" x14ac:dyDescent="0.3">
      <c r="A4" s="102" t="s">
        <v>596</v>
      </c>
      <c r="B4" s="40" t="s">
        <v>597</v>
      </c>
      <c r="C4" s="40" t="s">
        <v>598</v>
      </c>
      <c r="D4" s="102" t="s">
        <v>599</v>
      </c>
      <c r="E4" s="125" t="s">
        <v>600</v>
      </c>
      <c r="F4" s="40" t="s">
        <v>737</v>
      </c>
    </row>
    <row r="5" spans="1:11" s="120" customFormat="1" x14ac:dyDescent="0.3">
      <c r="A5" s="172" t="s">
        <v>395</v>
      </c>
      <c r="B5" s="172" t="s">
        <v>396</v>
      </c>
      <c r="C5" s="172" t="s">
        <v>397</v>
      </c>
      <c r="D5" s="112">
        <v>197</v>
      </c>
      <c r="E5" s="124">
        <v>2.4924480090527737E-5</v>
      </c>
      <c r="F5" s="76">
        <v>3.5725591281146841E-5</v>
      </c>
      <c r="G5" s="122"/>
    </row>
    <row r="6" spans="1:11" s="120" customFormat="1" x14ac:dyDescent="0.3">
      <c r="A6" s="120" t="s">
        <v>395</v>
      </c>
      <c r="B6" s="120" t="s">
        <v>396</v>
      </c>
      <c r="C6" s="120" t="s">
        <v>19</v>
      </c>
      <c r="D6" s="140">
        <v>16369</v>
      </c>
      <c r="E6" s="124">
        <v>2.0710092111768958E-3</v>
      </c>
      <c r="F6" s="76">
        <v>3.696128973906752E-3</v>
      </c>
      <c r="G6" s="122"/>
    </row>
    <row r="7" spans="1:11" s="120" customFormat="1" x14ac:dyDescent="0.3">
      <c r="A7" s="120" t="s">
        <v>395</v>
      </c>
      <c r="B7" s="120" t="s">
        <v>396</v>
      </c>
      <c r="C7" s="120" t="s">
        <v>35</v>
      </c>
      <c r="D7" s="140">
        <v>16996</v>
      </c>
      <c r="E7" s="124">
        <v>2.150337378774667E-3</v>
      </c>
      <c r="F7" s="76">
        <v>3.8809265396566981E-3</v>
      </c>
      <c r="G7" s="122"/>
    </row>
    <row r="8" spans="1:11" s="120" customFormat="1" x14ac:dyDescent="0.3">
      <c r="A8" s="120" t="s">
        <v>395</v>
      </c>
      <c r="B8" s="120" t="s">
        <v>396</v>
      </c>
      <c r="C8" s="120" t="s">
        <v>42</v>
      </c>
      <c r="D8" s="140">
        <v>12562</v>
      </c>
      <c r="E8" s="124">
        <v>1.5893467964325351E-3</v>
      </c>
      <c r="F8" s="76">
        <v>3.0404545483910562E-3</v>
      </c>
      <c r="G8" s="122"/>
    </row>
    <row r="9" spans="1:11" s="120" customFormat="1" x14ac:dyDescent="0.3">
      <c r="A9" s="120" t="s">
        <v>395</v>
      </c>
      <c r="B9" s="120" t="s">
        <v>396</v>
      </c>
      <c r="C9" s="120" t="s">
        <v>398</v>
      </c>
      <c r="D9" s="140">
        <v>4411</v>
      </c>
      <c r="E9" s="124">
        <v>5.5808061766151186E-4</v>
      </c>
      <c r="F9" s="76">
        <v>7.7481894942212407E-4</v>
      </c>
      <c r="G9" s="122"/>
    </row>
    <row r="10" spans="1:11" s="120" customFormat="1" x14ac:dyDescent="0.3">
      <c r="A10" s="120" t="s">
        <v>395</v>
      </c>
      <c r="B10" s="120" t="s">
        <v>396</v>
      </c>
      <c r="C10" s="120" t="s">
        <v>399</v>
      </c>
      <c r="D10" s="140">
        <v>6642</v>
      </c>
      <c r="E10" s="124">
        <v>8.4034719168165088E-4</v>
      </c>
      <c r="F10" s="76">
        <v>1.2263148374259485E-3</v>
      </c>
      <c r="G10" s="122"/>
    </row>
    <row r="11" spans="1:11" s="120" customFormat="1" x14ac:dyDescent="0.3">
      <c r="A11" s="120" t="s">
        <v>395</v>
      </c>
      <c r="B11" s="120" t="s">
        <v>396</v>
      </c>
      <c r="C11" s="120" t="s">
        <v>400</v>
      </c>
      <c r="D11" s="140">
        <v>1519</v>
      </c>
      <c r="E11" s="124">
        <v>1.9218418912442451E-4</v>
      </c>
      <c r="F11" s="76">
        <v>3.4275248560962845E-4</v>
      </c>
      <c r="G11" s="122"/>
    </row>
    <row r="12" spans="1:11" s="120" customFormat="1" x14ac:dyDescent="0.3">
      <c r="A12" s="120" t="s">
        <v>395</v>
      </c>
      <c r="B12" s="120" t="s">
        <v>396</v>
      </c>
      <c r="C12" s="120" t="s">
        <v>401</v>
      </c>
      <c r="D12" s="140">
        <v>982</v>
      </c>
      <c r="E12" s="124">
        <v>1.2424283984212303E-4</v>
      </c>
      <c r="F12" s="76">
        <v>1.87107131551576E-4</v>
      </c>
      <c r="G12" s="122"/>
    </row>
    <row r="13" spans="1:11" s="120" customFormat="1" x14ac:dyDescent="0.3">
      <c r="A13" s="120" t="s">
        <v>395</v>
      </c>
      <c r="B13" s="120" t="s">
        <v>396</v>
      </c>
      <c r="C13" s="120" t="s">
        <v>402</v>
      </c>
      <c r="D13" s="140">
        <v>2993</v>
      </c>
      <c r="E13" s="124">
        <v>3.7867496909111428E-4</v>
      </c>
      <c r="F13" s="76">
        <v>5.8769566706074643E-4</v>
      </c>
      <c r="G13" s="122"/>
    </row>
    <row r="14" spans="1:11" s="120" customFormat="1" x14ac:dyDescent="0.3">
      <c r="A14" s="120" t="s">
        <v>395</v>
      </c>
      <c r="B14" s="120" t="s">
        <v>396</v>
      </c>
      <c r="C14" s="120" t="s">
        <v>38</v>
      </c>
      <c r="D14" s="140">
        <v>3979</v>
      </c>
      <c r="E14" s="124">
        <v>5.0342388974725821E-4</v>
      </c>
      <c r="F14" s="76">
        <v>8.7251519791202339E-4</v>
      </c>
      <c r="G14" s="122"/>
    </row>
    <row r="15" spans="1:11" s="120" customFormat="1" x14ac:dyDescent="0.3">
      <c r="A15" s="120" t="s">
        <v>395</v>
      </c>
      <c r="B15" s="120" t="s">
        <v>396</v>
      </c>
      <c r="C15" s="120" t="s">
        <v>403</v>
      </c>
      <c r="D15" s="140">
        <v>790</v>
      </c>
      <c r="E15" s="124">
        <v>9.9950960769121383E-5</v>
      </c>
      <c r="F15" s="76">
        <v>1.8353780258542163E-4</v>
      </c>
      <c r="G15" s="122"/>
    </row>
    <row r="16" spans="1:11" s="120" customFormat="1" x14ac:dyDescent="0.3">
      <c r="A16" s="120" t="s">
        <v>395</v>
      </c>
      <c r="B16" s="120" t="s">
        <v>396</v>
      </c>
      <c r="C16" s="120" t="s">
        <v>43</v>
      </c>
      <c r="D16" s="140">
        <v>4383</v>
      </c>
      <c r="E16" s="124">
        <v>5.5453805196336583E-4</v>
      </c>
      <c r="F16" s="76">
        <v>8.379363141267904E-4</v>
      </c>
      <c r="G16" s="122"/>
    </row>
    <row r="17" spans="1:7" s="120" customFormat="1" x14ac:dyDescent="0.3">
      <c r="A17" s="120" t="s">
        <v>395</v>
      </c>
      <c r="B17" s="120" t="s">
        <v>396</v>
      </c>
      <c r="C17" s="120" t="s">
        <v>37</v>
      </c>
      <c r="D17" s="140">
        <v>7801</v>
      </c>
      <c r="E17" s="124">
        <v>9.8698410754419728E-4</v>
      </c>
      <c r="F17" s="76">
        <v>1.355650522317189E-3</v>
      </c>
      <c r="G17" s="122"/>
    </row>
    <row r="18" spans="1:7" s="120" customFormat="1" x14ac:dyDescent="0.3">
      <c r="A18" s="120" t="s">
        <v>395</v>
      </c>
      <c r="B18" s="120" t="s">
        <v>396</v>
      </c>
      <c r="C18" s="120" t="s">
        <v>34</v>
      </c>
      <c r="D18" s="140">
        <v>87688</v>
      </c>
      <c r="E18" s="124">
        <v>1.1094303604965463E-2</v>
      </c>
      <c r="F18" s="76">
        <v>1.7407601217125028E-2</v>
      </c>
      <c r="G18" s="122"/>
    </row>
    <row r="19" spans="1:7" s="120" customFormat="1" x14ac:dyDescent="0.3">
      <c r="A19" s="120" t="s">
        <v>395</v>
      </c>
      <c r="B19" s="120" t="s">
        <v>396</v>
      </c>
      <c r="C19" s="120" t="s">
        <v>33</v>
      </c>
      <c r="D19" s="140">
        <v>93072</v>
      </c>
      <c r="E19" s="124">
        <v>1.177548838063755E-2</v>
      </c>
      <c r="F19" s="76">
        <v>2.1120543184035247E-2</v>
      </c>
      <c r="G19" s="122"/>
    </row>
    <row r="20" spans="1:7" s="120" customFormat="1" x14ac:dyDescent="0.3">
      <c r="A20" s="120" t="s">
        <v>395</v>
      </c>
      <c r="B20" s="120" t="s">
        <v>396</v>
      </c>
      <c r="C20" s="120" t="s">
        <v>20</v>
      </c>
      <c r="D20" s="140">
        <v>33398</v>
      </c>
      <c r="E20" s="124">
        <v>4.2255217566672353E-3</v>
      </c>
      <c r="F20" s="76">
        <v>6.7965837807107644E-3</v>
      </c>
      <c r="G20" s="122"/>
    </row>
    <row r="21" spans="1:7" s="120" customFormat="1" x14ac:dyDescent="0.3">
      <c r="A21" s="120" t="s">
        <v>395</v>
      </c>
      <c r="B21" s="120" t="s">
        <v>396</v>
      </c>
      <c r="C21" s="120" t="s">
        <v>404</v>
      </c>
      <c r="D21" s="140">
        <v>210</v>
      </c>
      <c r="E21" s="124">
        <v>2.6569242736095556E-5</v>
      </c>
      <c r="F21" s="76">
        <v>3.5822496139956454E-5</v>
      </c>
      <c r="G21" s="122"/>
    </row>
    <row r="22" spans="1:7" s="120" customFormat="1" x14ac:dyDescent="0.3">
      <c r="A22" s="120" t="s">
        <v>395</v>
      </c>
      <c r="B22" s="120" t="s">
        <v>396</v>
      </c>
      <c r="C22" s="120" t="s">
        <v>405</v>
      </c>
      <c r="D22" s="140">
        <v>223</v>
      </c>
      <c r="E22" s="124">
        <v>2.8214005381663378E-5</v>
      </c>
      <c r="F22" s="76">
        <v>3.1251816966102681E-5</v>
      </c>
      <c r="G22" s="122"/>
    </row>
    <row r="23" spans="1:7" s="120" customFormat="1" x14ac:dyDescent="0.3">
      <c r="A23" s="120" t="s">
        <v>395</v>
      </c>
      <c r="B23" s="120" t="s">
        <v>396</v>
      </c>
      <c r="C23" s="120" t="s">
        <v>406</v>
      </c>
      <c r="D23" s="140">
        <v>92</v>
      </c>
      <c r="E23" s="124">
        <v>1.1639858722479958E-5</v>
      </c>
      <c r="F23" s="76">
        <v>1.455187963124471E-5</v>
      </c>
      <c r="G23" s="122"/>
    </row>
    <row r="24" spans="1:7" s="120" customFormat="1" x14ac:dyDescent="0.3">
      <c r="A24" s="120" t="s">
        <v>395</v>
      </c>
      <c r="B24" s="120" t="s">
        <v>396</v>
      </c>
      <c r="C24" s="120" t="s">
        <v>45</v>
      </c>
      <c r="D24" s="140">
        <v>981</v>
      </c>
      <c r="E24" s="124">
        <v>1.2411631963861781E-4</v>
      </c>
      <c r="F24" s="76">
        <v>2.068434211291354E-4</v>
      </c>
      <c r="G24" s="122"/>
    </row>
    <row r="25" spans="1:7" s="120" customFormat="1" x14ac:dyDescent="0.3">
      <c r="A25" s="120" t="s">
        <v>395</v>
      </c>
      <c r="B25" s="120" t="s">
        <v>396</v>
      </c>
      <c r="C25" s="120" t="s">
        <v>27</v>
      </c>
      <c r="D25" s="140">
        <v>6104</v>
      </c>
      <c r="E25" s="124">
        <v>7.7227932219584418E-4</v>
      </c>
      <c r="F25" s="76">
        <v>1.6700260351054002E-3</v>
      </c>
      <c r="G25" s="122"/>
    </row>
    <row r="26" spans="1:7" s="120" customFormat="1" x14ac:dyDescent="0.3">
      <c r="A26" s="120" t="s">
        <v>395</v>
      </c>
      <c r="B26" s="120" t="s">
        <v>396</v>
      </c>
      <c r="C26" s="120" t="s">
        <v>26</v>
      </c>
      <c r="D26" s="140">
        <v>1312</v>
      </c>
      <c r="E26" s="124">
        <v>1.6599450699884461E-4</v>
      </c>
      <c r="F26" s="76">
        <v>2.3047205586888126E-4</v>
      </c>
      <c r="G26" s="122"/>
    </row>
    <row r="27" spans="1:7" s="120" customFormat="1" x14ac:dyDescent="0.3">
      <c r="A27" s="120" t="s">
        <v>395</v>
      </c>
      <c r="B27" s="120" t="s">
        <v>396</v>
      </c>
      <c r="C27" s="120" t="s">
        <v>407</v>
      </c>
      <c r="D27" s="140">
        <v>139</v>
      </c>
      <c r="E27" s="124">
        <v>1.7586308287225156E-5</v>
      </c>
      <c r="F27" s="76">
        <v>2.1981252139982299E-5</v>
      </c>
      <c r="G27" s="122"/>
    </row>
    <row r="28" spans="1:7" s="120" customFormat="1" x14ac:dyDescent="0.3">
      <c r="A28" s="120" t="s">
        <v>395</v>
      </c>
      <c r="B28" s="120" t="s">
        <v>396</v>
      </c>
      <c r="C28" s="120" t="s">
        <v>39</v>
      </c>
      <c r="D28" s="140">
        <v>4402</v>
      </c>
      <c r="E28" s="124">
        <v>5.5694193582996499E-4</v>
      </c>
      <c r="F28" s="76">
        <v>8.3465769973706477E-4</v>
      </c>
      <c r="G28" s="122"/>
    </row>
    <row r="29" spans="1:7" s="120" customFormat="1" x14ac:dyDescent="0.3">
      <c r="A29" s="120" t="s">
        <v>395</v>
      </c>
      <c r="B29" s="120" t="s">
        <v>408</v>
      </c>
      <c r="C29" s="120" t="s">
        <v>20</v>
      </c>
      <c r="D29" s="140">
        <v>180</v>
      </c>
      <c r="E29" s="124">
        <v>2.2773636630939047E-5</v>
      </c>
      <c r="F29" s="76">
        <v>3.1332571015110695E-5</v>
      </c>
      <c r="G29" s="122"/>
    </row>
    <row r="30" spans="1:7" s="120" customFormat="1" x14ac:dyDescent="0.3">
      <c r="A30" s="120" t="s">
        <v>395</v>
      </c>
      <c r="B30" s="120" t="s">
        <v>408</v>
      </c>
      <c r="C30" s="120" t="s">
        <v>39</v>
      </c>
      <c r="D30" s="140">
        <v>212</v>
      </c>
      <c r="E30" s="124">
        <v>2.6822283143105989E-5</v>
      </c>
      <c r="F30" s="76">
        <v>4.0263968835397403E-5</v>
      </c>
      <c r="G30" s="122"/>
    </row>
    <row r="31" spans="1:7" s="120" customFormat="1" x14ac:dyDescent="0.3">
      <c r="A31" s="120" t="s">
        <v>395</v>
      </c>
      <c r="B31" s="120" t="s">
        <v>409</v>
      </c>
      <c r="C31" s="120" t="s">
        <v>32</v>
      </c>
      <c r="D31" s="140">
        <v>58071</v>
      </c>
      <c r="E31" s="124">
        <v>7.3471547377514526E-3</v>
      </c>
      <c r="F31" s="76">
        <v>9.3479272050700623E-3</v>
      </c>
      <c r="G31" s="122"/>
    </row>
    <row r="32" spans="1:7" s="120" customFormat="1" x14ac:dyDescent="0.3">
      <c r="A32" s="120" t="s">
        <v>395</v>
      </c>
      <c r="B32" s="120" t="s">
        <v>409</v>
      </c>
      <c r="C32" s="120" t="s">
        <v>410</v>
      </c>
      <c r="D32" s="140">
        <v>9301</v>
      </c>
      <c r="E32" s="124">
        <v>1.1767644128020227E-3</v>
      </c>
      <c r="F32" s="76">
        <v>1.1962904820047677E-3</v>
      </c>
      <c r="G32" s="122"/>
    </row>
    <row r="33" spans="1:7" s="120" customFormat="1" x14ac:dyDescent="0.3">
      <c r="A33" s="120" t="s">
        <v>395</v>
      </c>
      <c r="B33" s="120" t="s">
        <v>409</v>
      </c>
      <c r="C33" s="120" t="s">
        <v>31</v>
      </c>
      <c r="D33" s="140">
        <v>1247</v>
      </c>
      <c r="E33" s="124">
        <v>1.5777069377100552E-4</v>
      </c>
      <c r="F33" s="76">
        <v>2.0658500817230974E-4</v>
      </c>
      <c r="G33" s="122"/>
    </row>
    <row r="34" spans="1:7" s="189" customFormat="1" x14ac:dyDescent="0.3">
      <c r="A34" s="189" t="s">
        <v>395</v>
      </c>
      <c r="B34" s="189" t="s">
        <v>409</v>
      </c>
      <c r="C34" s="189" t="s">
        <v>22</v>
      </c>
      <c r="D34" s="190">
        <v>281087</v>
      </c>
      <c r="E34" s="191">
        <v>3.5563184442670912E-2</v>
      </c>
      <c r="F34" s="192">
        <v>4.7415466661498408E-2</v>
      </c>
      <c r="G34" s="193"/>
    </row>
    <row r="35" spans="1:7" s="120" customFormat="1" x14ac:dyDescent="0.3">
      <c r="A35" s="120" t="s">
        <v>395</v>
      </c>
      <c r="B35" s="120" t="s">
        <v>409</v>
      </c>
      <c r="C35" s="120" t="s">
        <v>411</v>
      </c>
      <c r="D35" s="140">
        <v>2419</v>
      </c>
      <c r="E35" s="124">
        <v>3.0605237227911977E-4</v>
      </c>
      <c r="F35" s="76">
        <v>3.5480098972162465E-4</v>
      </c>
      <c r="G35" s="122"/>
    </row>
    <row r="36" spans="1:7" s="120" customFormat="1" x14ac:dyDescent="0.3">
      <c r="A36" s="120" t="s">
        <v>395</v>
      </c>
      <c r="B36" s="120" t="s">
        <v>409</v>
      </c>
      <c r="C36" s="120" t="s">
        <v>412</v>
      </c>
      <c r="D36" s="140">
        <v>331</v>
      </c>
      <c r="E36" s="124">
        <v>4.1878187360226808E-5</v>
      </c>
      <c r="F36" s="76">
        <v>4.3623337274130925E-5</v>
      </c>
      <c r="G36" s="122"/>
    </row>
    <row r="37" spans="1:7" s="120" customFormat="1" x14ac:dyDescent="0.3">
      <c r="A37" s="120" t="s">
        <v>395</v>
      </c>
      <c r="B37" s="120" t="s">
        <v>409</v>
      </c>
      <c r="C37" s="120" t="s">
        <v>413</v>
      </c>
      <c r="D37" s="140">
        <v>140</v>
      </c>
      <c r="E37" s="124">
        <v>1.7712828490730372E-5</v>
      </c>
      <c r="F37" s="76">
        <v>2.2740340200657663E-5</v>
      </c>
      <c r="G37" s="122"/>
    </row>
    <row r="38" spans="1:7" s="120" customFormat="1" x14ac:dyDescent="0.3">
      <c r="A38" s="120" t="s">
        <v>395</v>
      </c>
      <c r="B38" s="120" t="s">
        <v>409</v>
      </c>
      <c r="C38" s="120" t="s">
        <v>24</v>
      </c>
      <c r="D38" s="140">
        <v>29147</v>
      </c>
      <c r="E38" s="124">
        <v>3.687684371566558E-3</v>
      </c>
      <c r="F38" s="76">
        <v>4.116001576319037E-3</v>
      </c>
      <c r="G38" s="122"/>
    </row>
    <row r="39" spans="1:7" s="120" customFormat="1" x14ac:dyDescent="0.3">
      <c r="A39" s="120" t="s">
        <v>395</v>
      </c>
      <c r="B39" s="120" t="s">
        <v>409</v>
      </c>
      <c r="C39" s="120" t="s">
        <v>76</v>
      </c>
      <c r="D39" s="140">
        <v>111246</v>
      </c>
      <c r="E39" s="124">
        <v>1.4074866559141364E-2</v>
      </c>
      <c r="F39" s="76">
        <v>1.5915524804413692E-2</v>
      </c>
      <c r="G39" s="122"/>
    </row>
    <row r="40" spans="1:7" s="120" customFormat="1" x14ac:dyDescent="0.3">
      <c r="A40" s="120" t="s">
        <v>395</v>
      </c>
      <c r="B40" s="120" t="s">
        <v>409</v>
      </c>
      <c r="C40" s="120" t="s">
        <v>25</v>
      </c>
      <c r="D40" s="140">
        <v>25573</v>
      </c>
      <c r="E40" s="124">
        <v>3.2355011642389128E-3</v>
      </c>
      <c r="F40" s="76">
        <v>3.7098894638577184E-3</v>
      </c>
      <c r="G40" s="122"/>
    </row>
    <row r="41" spans="1:7" s="120" customFormat="1" x14ac:dyDescent="0.3">
      <c r="A41" s="120" t="s">
        <v>395</v>
      </c>
      <c r="B41" s="120" t="s">
        <v>409</v>
      </c>
      <c r="C41" s="120" t="s">
        <v>30</v>
      </c>
      <c r="D41" s="140">
        <v>37789</v>
      </c>
      <c r="E41" s="124">
        <v>4.781071970258643E-3</v>
      </c>
      <c r="F41" s="76">
        <v>5.367608581894296E-3</v>
      </c>
      <c r="G41" s="122"/>
    </row>
    <row r="42" spans="1:7" s="120" customFormat="1" x14ac:dyDescent="0.3">
      <c r="A42" s="120" t="s">
        <v>395</v>
      </c>
      <c r="B42" s="120" t="s">
        <v>409</v>
      </c>
      <c r="C42" s="120" t="s">
        <v>50</v>
      </c>
      <c r="D42" s="140">
        <v>621</v>
      </c>
      <c r="E42" s="124">
        <v>7.8569046376739715E-5</v>
      </c>
      <c r="F42" s="76">
        <v>1.1326562913864501E-4</v>
      </c>
      <c r="G42" s="122"/>
    </row>
    <row r="43" spans="1:7" s="120" customFormat="1" x14ac:dyDescent="0.3">
      <c r="A43" s="120" t="s">
        <v>395</v>
      </c>
      <c r="B43" s="120" t="s">
        <v>409</v>
      </c>
      <c r="C43" s="120" t="s">
        <v>41</v>
      </c>
      <c r="D43" s="140">
        <v>3809</v>
      </c>
      <c r="E43" s="124">
        <v>4.8191545515137131E-4</v>
      </c>
      <c r="F43" s="76">
        <v>5.3685291780529876E-4</v>
      </c>
      <c r="G43" s="122"/>
    </row>
    <row r="44" spans="1:7" s="120" customFormat="1" x14ac:dyDescent="0.3">
      <c r="A44" s="120" t="s">
        <v>395</v>
      </c>
      <c r="B44" s="120" t="s">
        <v>414</v>
      </c>
      <c r="C44" s="120" t="s">
        <v>22</v>
      </c>
      <c r="D44" s="140">
        <v>1220</v>
      </c>
      <c r="E44" s="124">
        <v>1.5435464827636466E-4</v>
      </c>
      <c r="F44" s="76">
        <v>2.1816513880005945E-4</v>
      </c>
      <c r="G44" s="122"/>
    </row>
    <row r="45" spans="1:7" s="120" customFormat="1" x14ac:dyDescent="0.3">
      <c r="A45" s="120" t="s">
        <v>395</v>
      </c>
      <c r="B45" s="120" t="s">
        <v>415</v>
      </c>
      <c r="C45" s="120" t="s">
        <v>48</v>
      </c>
      <c r="D45" s="140">
        <v>405</v>
      </c>
      <c r="E45" s="124">
        <v>5.1240682419612861E-5</v>
      </c>
      <c r="F45" s="76">
        <v>4.6788895995245202E-5</v>
      </c>
      <c r="G45" s="122"/>
    </row>
    <row r="46" spans="1:7" s="120" customFormat="1" x14ac:dyDescent="0.3">
      <c r="A46" s="120" t="s">
        <v>395</v>
      </c>
      <c r="B46" s="120" t="s">
        <v>416</v>
      </c>
      <c r="C46" s="120" t="s">
        <v>22</v>
      </c>
      <c r="D46" s="140">
        <v>424</v>
      </c>
      <c r="E46" s="124">
        <v>5.3644566286211977E-5</v>
      </c>
      <c r="F46" s="76">
        <v>6.8350227080385807E-5</v>
      </c>
      <c r="G46" s="122"/>
    </row>
    <row r="47" spans="1:7" s="120" customFormat="1" x14ac:dyDescent="0.3">
      <c r="A47" s="120" t="s">
        <v>395</v>
      </c>
      <c r="B47" s="120" t="s">
        <v>416</v>
      </c>
      <c r="C47" s="120" t="s">
        <v>23</v>
      </c>
      <c r="D47" s="140">
        <v>83</v>
      </c>
      <c r="E47" s="124">
        <v>1.0501176890933006E-5</v>
      </c>
      <c r="F47" s="76">
        <v>1.4035053717593399E-5</v>
      </c>
      <c r="G47" s="122"/>
    </row>
    <row r="48" spans="1:7" s="120" customFormat="1" x14ac:dyDescent="0.3">
      <c r="A48" s="120" t="s">
        <v>395</v>
      </c>
      <c r="B48" s="120" t="s">
        <v>419</v>
      </c>
      <c r="C48" s="120" t="s">
        <v>336</v>
      </c>
      <c r="D48" s="140">
        <v>111</v>
      </c>
      <c r="E48" s="124">
        <v>1.4043742589079079E-5</v>
      </c>
      <c r="F48" s="76">
        <v>1.7249064868112486E-5</v>
      </c>
      <c r="G48" s="122"/>
    </row>
    <row r="49" spans="1:7" s="120" customFormat="1" x14ac:dyDescent="0.3">
      <c r="A49" s="120" t="s">
        <v>395</v>
      </c>
      <c r="B49" s="120" t="s">
        <v>419</v>
      </c>
      <c r="C49" s="120" t="s">
        <v>29</v>
      </c>
      <c r="D49" s="140">
        <v>34039</v>
      </c>
      <c r="E49" s="124">
        <v>4.3066212071140794E-3</v>
      </c>
      <c r="F49" s="76">
        <v>3.9262134103403941E-3</v>
      </c>
      <c r="G49" s="122"/>
    </row>
    <row r="50" spans="1:7" s="120" customFormat="1" x14ac:dyDescent="0.3">
      <c r="A50" s="120" t="s">
        <v>395</v>
      </c>
      <c r="B50" s="120" t="s">
        <v>419</v>
      </c>
      <c r="C50" s="120" t="s">
        <v>420</v>
      </c>
      <c r="D50" s="140">
        <v>3267</v>
      </c>
      <c r="E50" s="124">
        <v>4.1334150485154372E-4</v>
      </c>
      <c r="F50" s="76">
        <v>3.3806875076716346E-4</v>
      </c>
      <c r="G50" s="122"/>
    </row>
    <row r="51" spans="1:7" s="120" customFormat="1" x14ac:dyDescent="0.3">
      <c r="A51" s="120" t="s">
        <v>395</v>
      </c>
      <c r="B51" s="120" t="s">
        <v>419</v>
      </c>
      <c r="C51" s="120" t="s">
        <v>443</v>
      </c>
      <c r="D51" s="140">
        <v>143</v>
      </c>
      <c r="E51" s="124">
        <v>1.8092389101246021E-5</v>
      </c>
      <c r="F51" s="76">
        <v>1.4293466674419056E-5</v>
      </c>
      <c r="G51" s="122"/>
    </row>
    <row r="52" spans="1:7" s="120" customFormat="1" x14ac:dyDescent="0.3">
      <c r="A52" s="120" t="s">
        <v>395</v>
      </c>
      <c r="B52" s="120" t="s">
        <v>419</v>
      </c>
      <c r="C52" s="120" t="s">
        <v>421</v>
      </c>
      <c r="D52" s="140">
        <v>740</v>
      </c>
      <c r="E52" s="124">
        <v>9.3624950593860527E-5</v>
      </c>
      <c r="F52" s="76">
        <v>6.1841450730339614E-5</v>
      </c>
      <c r="G52" s="122"/>
    </row>
    <row r="53" spans="1:7" s="120" customFormat="1" x14ac:dyDescent="0.3">
      <c r="A53" s="120" t="s">
        <v>395</v>
      </c>
      <c r="B53" s="120" t="s">
        <v>419</v>
      </c>
      <c r="C53" s="120" t="s">
        <v>57</v>
      </c>
      <c r="D53" s="140">
        <v>523</v>
      </c>
      <c r="E53" s="124">
        <v>6.6170066433228451E-5</v>
      </c>
      <c r="F53" s="76">
        <v>7.511741638725766E-5</v>
      </c>
      <c r="G53" s="122"/>
    </row>
    <row r="54" spans="1:7" s="120" customFormat="1" x14ac:dyDescent="0.3">
      <c r="A54" s="120" t="s">
        <v>395</v>
      </c>
      <c r="B54" s="120" t="s">
        <v>419</v>
      </c>
      <c r="C54" s="120" t="s">
        <v>422</v>
      </c>
      <c r="D54" s="140">
        <v>181</v>
      </c>
      <c r="E54" s="124">
        <v>2.2900156834444267E-5</v>
      </c>
      <c r="F54" s="76">
        <v>1.6393071948627503E-5</v>
      </c>
      <c r="G54" s="122"/>
    </row>
    <row r="55" spans="1:7" s="120" customFormat="1" x14ac:dyDescent="0.3">
      <c r="A55" s="120" t="s">
        <v>395</v>
      </c>
      <c r="B55" s="120" t="s">
        <v>419</v>
      </c>
      <c r="C55" s="120" t="s">
        <v>59</v>
      </c>
      <c r="D55" s="140">
        <v>2411</v>
      </c>
      <c r="E55" s="124">
        <v>3.0504021065107804E-4</v>
      </c>
      <c r="F55" s="76">
        <v>3.4141196839609537E-4</v>
      </c>
      <c r="G55" s="122"/>
    </row>
    <row r="56" spans="1:7" s="120" customFormat="1" x14ac:dyDescent="0.3">
      <c r="A56" s="120" t="s">
        <v>395</v>
      </c>
      <c r="B56" s="120" t="s">
        <v>419</v>
      </c>
      <c r="C56" s="120" t="s">
        <v>21</v>
      </c>
      <c r="D56" s="140">
        <v>35702</v>
      </c>
      <c r="E56" s="124">
        <v>4.5170243055432553E-3</v>
      </c>
      <c r="F56" s="76">
        <v>5.4604272858241112E-3</v>
      </c>
      <c r="G56" s="122"/>
    </row>
    <row r="57" spans="1:7" s="120" customFormat="1" x14ac:dyDescent="0.3">
      <c r="A57" s="120" t="s">
        <v>395</v>
      </c>
      <c r="B57" s="120" t="s">
        <v>419</v>
      </c>
      <c r="C57" s="120" t="s">
        <v>423</v>
      </c>
      <c r="D57" s="140">
        <v>286</v>
      </c>
      <c r="E57" s="124">
        <v>3.6184778202492041E-5</v>
      </c>
      <c r="F57" s="76">
        <v>3.4239716779399319E-5</v>
      </c>
      <c r="G57" s="122"/>
    </row>
    <row r="58" spans="1:7" s="120" customFormat="1" x14ac:dyDescent="0.3">
      <c r="A58" s="120" t="s">
        <v>395</v>
      </c>
      <c r="B58" s="120" t="s">
        <v>419</v>
      </c>
      <c r="C58" s="120" t="s">
        <v>424</v>
      </c>
      <c r="D58" s="140">
        <v>1078</v>
      </c>
      <c r="E58" s="124">
        <v>1.3638877937862385E-4</v>
      </c>
      <c r="F58" s="76">
        <v>9.7954661446724938E-5</v>
      </c>
      <c r="G58" s="122"/>
    </row>
    <row r="59" spans="1:7" s="120" customFormat="1" x14ac:dyDescent="0.3">
      <c r="A59" s="120" t="s">
        <v>395</v>
      </c>
      <c r="B59" s="120" t="s">
        <v>419</v>
      </c>
      <c r="C59" s="120" t="s">
        <v>425</v>
      </c>
      <c r="D59" s="140">
        <v>293</v>
      </c>
      <c r="E59" s="124">
        <v>3.7070419627028562E-5</v>
      </c>
      <c r="F59" s="76">
        <v>3.9278769437499594E-5</v>
      </c>
      <c r="G59" s="122"/>
    </row>
    <row r="60" spans="1:7" s="120" customFormat="1" x14ac:dyDescent="0.3">
      <c r="A60" s="120" t="s">
        <v>395</v>
      </c>
      <c r="B60" s="120" t="s">
        <v>419</v>
      </c>
      <c r="C60" s="120" t="s">
        <v>48</v>
      </c>
      <c r="D60" s="140">
        <v>64480</v>
      </c>
      <c r="E60" s="124">
        <v>8.1580227220163885E-3</v>
      </c>
      <c r="F60" s="76">
        <v>8.1289125336744383E-3</v>
      </c>
      <c r="G60" s="122"/>
    </row>
    <row r="61" spans="1:7" s="120" customFormat="1" x14ac:dyDescent="0.3">
      <c r="A61" s="120" t="s">
        <v>395</v>
      </c>
      <c r="B61" s="120" t="s">
        <v>419</v>
      </c>
      <c r="C61" s="120" t="s">
        <v>426</v>
      </c>
      <c r="D61" s="140">
        <v>904</v>
      </c>
      <c r="E61" s="124">
        <v>1.1437426396871611E-4</v>
      </c>
      <c r="F61" s="76">
        <v>6.8560187607806658E-5</v>
      </c>
      <c r="G61" s="122"/>
    </row>
    <row r="62" spans="1:7" s="120" customFormat="1" x14ac:dyDescent="0.3">
      <c r="A62" s="120" t="s">
        <v>395</v>
      </c>
      <c r="B62" s="120" t="s">
        <v>419</v>
      </c>
      <c r="C62" s="120" t="s">
        <v>54</v>
      </c>
      <c r="D62" s="140">
        <v>9245</v>
      </c>
      <c r="E62" s="124">
        <v>1.1696792814057306E-3</v>
      </c>
      <c r="F62" s="76">
        <v>1.2192246319230446E-3</v>
      </c>
      <c r="G62" s="122"/>
    </row>
    <row r="63" spans="1:7" s="120" customFormat="1" x14ac:dyDescent="0.3">
      <c r="A63" s="120" t="s">
        <v>395</v>
      </c>
      <c r="B63" s="120" t="s">
        <v>419</v>
      </c>
      <c r="C63" s="120" t="s">
        <v>427</v>
      </c>
      <c r="D63" s="140">
        <v>2649</v>
      </c>
      <c r="E63" s="124">
        <v>3.3515201908531966E-4</v>
      </c>
      <c r="F63" s="76">
        <v>1.9398737652705905E-4</v>
      </c>
      <c r="G63" s="122"/>
    </row>
    <row r="64" spans="1:7" s="120" customFormat="1" x14ac:dyDescent="0.3">
      <c r="A64" s="120" t="s">
        <v>395</v>
      </c>
      <c r="B64" s="120" t="s">
        <v>419</v>
      </c>
      <c r="C64" s="120" t="s">
        <v>429</v>
      </c>
      <c r="D64" s="140">
        <v>598</v>
      </c>
      <c r="E64" s="124">
        <v>7.5659081696119733E-5</v>
      </c>
      <c r="F64" s="76">
        <v>5.7642240181922719E-5</v>
      </c>
      <c r="G64" s="122"/>
    </row>
    <row r="65" spans="1:7" s="120" customFormat="1" x14ac:dyDescent="0.3">
      <c r="A65" s="120" t="s">
        <v>395</v>
      </c>
      <c r="B65" s="120" t="s">
        <v>419</v>
      </c>
      <c r="C65" s="120" t="s">
        <v>428</v>
      </c>
      <c r="D65" s="140">
        <v>337</v>
      </c>
      <c r="E65" s="124">
        <v>4.2637308581258106E-5</v>
      </c>
      <c r="F65" s="76">
        <v>3.1090308868086647E-5</v>
      </c>
      <c r="G65" s="122"/>
    </row>
    <row r="66" spans="1:7" s="120" customFormat="1" x14ac:dyDescent="0.3">
      <c r="A66" s="120" t="s">
        <v>395</v>
      </c>
      <c r="B66" s="120" t="s">
        <v>419</v>
      </c>
      <c r="C66" s="120" t="s">
        <v>58</v>
      </c>
      <c r="D66" s="140">
        <v>1787</v>
      </c>
      <c r="E66" s="124">
        <v>2.2609160366382267E-4</v>
      </c>
      <c r="F66" s="76">
        <v>2.232041914581597E-4</v>
      </c>
      <c r="G66" s="122"/>
    </row>
    <row r="67" spans="1:7" s="120" customFormat="1" x14ac:dyDescent="0.3">
      <c r="A67" s="120" t="s">
        <v>395</v>
      </c>
      <c r="B67" s="120" t="s">
        <v>419</v>
      </c>
      <c r="C67" s="120" t="s">
        <v>28</v>
      </c>
      <c r="D67" s="140">
        <v>22412</v>
      </c>
      <c r="E67" s="124">
        <v>2.8355708009589219E-3</v>
      </c>
      <c r="F67" s="76">
        <v>2.6603613905201206E-3</v>
      </c>
      <c r="G67" s="122"/>
    </row>
    <row r="68" spans="1:7" s="120" customFormat="1" x14ac:dyDescent="0.3">
      <c r="A68" s="120" t="s">
        <v>395</v>
      </c>
      <c r="B68" s="120" t="s">
        <v>419</v>
      </c>
      <c r="C68" s="120" t="s">
        <v>53</v>
      </c>
      <c r="D68" s="140">
        <v>15034</v>
      </c>
      <c r="E68" s="124">
        <v>1.9021047394974313E-3</v>
      </c>
      <c r="F68" s="76">
        <v>1.8057089882486707E-3</v>
      </c>
      <c r="G68" s="122"/>
    </row>
    <row r="69" spans="1:7" s="120" customFormat="1" x14ac:dyDescent="0.3">
      <c r="A69" s="120" t="s">
        <v>395</v>
      </c>
      <c r="B69" s="120" t="s">
        <v>419</v>
      </c>
      <c r="C69" s="120" t="s">
        <v>430</v>
      </c>
      <c r="D69" s="140">
        <v>3047</v>
      </c>
      <c r="E69" s="124">
        <v>3.85507060080396E-4</v>
      </c>
      <c r="F69" s="76">
        <v>2.4324734642194962E-4</v>
      </c>
      <c r="G69" s="122"/>
    </row>
    <row r="70" spans="1:7" s="120" customFormat="1" x14ac:dyDescent="0.3">
      <c r="A70" s="120" t="s">
        <v>395</v>
      </c>
      <c r="B70" s="120" t="s">
        <v>419</v>
      </c>
      <c r="C70" s="120" t="s">
        <v>56</v>
      </c>
      <c r="D70" s="140">
        <v>8158</v>
      </c>
      <c r="E70" s="124">
        <v>1.0321518201955597E-3</v>
      </c>
      <c r="F70" s="76">
        <v>1.1971626257340543E-3</v>
      </c>
      <c r="G70" s="122"/>
    </row>
    <row r="71" spans="1:7" s="120" customFormat="1" x14ac:dyDescent="0.3">
      <c r="A71" s="120" t="s">
        <v>395</v>
      </c>
      <c r="B71" s="120" t="s">
        <v>419</v>
      </c>
      <c r="C71" s="120" t="s">
        <v>432</v>
      </c>
      <c r="D71" s="140">
        <v>424</v>
      </c>
      <c r="E71" s="124">
        <v>5.3644566286211977E-5</v>
      </c>
      <c r="F71" s="76">
        <v>6.0274822179584085E-5</v>
      </c>
      <c r="G71" s="122"/>
    </row>
    <row r="72" spans="1:7" s="120" customFormat="1" x14ac:dyDescent="0.3">
      <c r="A72" s="120" t="s">
        <v>395</v>
      </c>
      <c r="B72" s="120" t="s">
        <v>419</v>
      </c>
      <c r="C72" s="120" t="s">
        <v>431</v>
      </c>
      <c r="D72" s="140">
        <v>202</v>
      </c>
      <c r="E72" s="124">
        <v>2.5557081108053822E-5</v>
      </c>
      <c r="F72" s="76">
        <v>1.9106407995296886E-5</v>
      </c>
      <c r="G72" s="122"/>
    </row>
    <row r="73" spans="1:7" s="120" customFormat="1" x14ac:dyDescent="0.3">
      <c r="A73" s="120" t="s">
        <v>395</v>
      </c>
      <c r="B73" s="120" t="s">
        <v>419</v>
      </c>
      <c r="C73" s="120" t="s">
        <v>47</v>
      </c>
      <c r="D73" s="140">
        <v>75787</v>
      </c>
      <c r="E73" s="124">
        <v>9.5885866630498751E-3</v>
      </c>
      <c r="F73" s="76">
        <v>1.03948549980296E-2</v>
      </c>
      <c r="G73" s="122"/>
    </row>
    <row r="74" spans="1:7" s="120" customFormat="1" x14ac:dyDescent="0.3">
      <c r="A74" s="120" t="s">
        <v>395</v>
      </c>
      <c r="B74" s="120" t="s">
        <v>419</v>
      </c>
      <c r="C74" s="120" t="s">
        <v>49</v>
      </c>
      <c r="D74" s="140">
        <v>24969</v>
      </c>
      <c r="E74" s="124">
        <v>3.1590829613217615E-3</v>
      </c>
      <c r="F74" s="76">
        <v>3.4623783036481452E-3</v>
      </c>
      <c r="G74" s="122"/>
    </row>
    <row r="75" spans="1:7" s="120" customFormat="1" x14ac:dyDescent="0.3">
      <c r="A75" s="120" t="s">
        <v>395</v>
      </c>
      <c r="B75" s="120" t="s">
        <v>419</v>
      </c>
      <c r="C75" s="120" t="s">
        <v>433</v>
      </c>
      <c r="D75" s="140">
        <v>398</v>
      </c>
      <c r="E75" s="124">
        <v>5.035504099507634E-5</v>
      </c>
      <c r="F75" s="76">
        <v>6.1906053969546036E-5</v>
      </c>
      <c r="G75" s="122"/>
    </row>
    <row r="76" spans="1:7" s="120" customFormat="1" x14ac:dyDescent="0.3">
      <c r="A76" s="120" t="s">
        <v>395</v>
      </c>
      <c r="B76" s="120" t="s">
        <v>419</v>
      </c>
      <c r="C76" s="120" t="s">
        <v>75</v>
      </c>
      <c r="D76" s="140">
        <v>102936</v>
      </c>
      <c r="E76" s="124">
        <v>1.302348366801301E-2</v>
      </c>
      <c r="F76" s="76">
        <v>1.7535095709698884E-2</v>
      </c>
      <c r="G76" s="122"/>
    </row>
    <row r="77" spans="1:7" s="120" customFormat="1" x14ac:dyDescent="0.3">
      <c r="A77" s="120" t="s">
        <v>395</v>
      </c>
      <c r="B77" s="120" t="s">
        <v>419</v>
      </c>
      <c r="C77" s="120" t="s">
        <v>51</v>
      </c>
      <c r="D77" s="140">
        <v>17864</v>
      </c>
      <c r="E77" s="124">
        <v>2.2601569154171953E-3</v>
      </c>
      <c r="F77" s="76">
        <v>1.9709479233288754E-3</v>
      </c>
      <c r="G77" s="122"/>
    </row>
    <row r="78" spans="1:7" s="120" customFormat="1" x14ac:dyDescent="0.3">
      <c r="A78" s="120" t="s">
        <v>395</v>
      </c>
      <c r="B78" s="120" t="s">
        <v>419</v>
      </c>
      <c r="C78" s="120" t="s">
        <v>52</v>
      </c>
      <c r="D78" s="140">
        <v>6002</v>
      </c>
      <c r="E78" s="124">
        <v>7.5937426143831202E-4</v>
      </c>
      <c r="F78" s="76">
        <v>6.8723310786802851E-4</v>
      </c>
      <c r="G78" s="122"/>
    </row>
    <row r="79" spans="1:7" s="120" customFormat="1" x14ac:dyDescent="0.3">
      <c r="A79" s="120" t="s">
        <v>395</v>
      </c>
      <c r="B79" s="120" t="s">
        <v>419</v>
      </c>
      <c r="C79" s="120" t="s">
        <v>55</v>
      </c>
      <c r="D79" s="140">
        <v>13354</v>
      </c>
      <c r="E79" s="124">
        <v>1.689550797608667E-3</v>
      </c>
      <c r="F79" s="76">
        <v>1.7294610151753007E-3</v>
      </c>
      <c r="G79" s="122"/>
    </row>
    <row r="80" spans="1:7" s="120" customFormat="1" x14ac:dyDescent="0.3">
      <c r="A80" s="120" t="s">
        <v>395</v>
      </c>
      <c r="B80" s="120" t="s">
        <v>419</v>
      </c>
      <c r="C80" s="120" t="s">
        <v>50</v>
      </c>
      <c r="D80" s="140">
        <v>2516</v>
      </c>
      <c r="E80" s="124">
        <v>3.1832483201912578E-4</v>
      </c>
      <c r="F80" s="76">
        <v>2.7311019374511437E-4</v>
      </c>
      <c r="G80" s="122"/>
    </row>
    <row r="81" spans="1:7" s="120" customFormat="1" x14ac:dyDescent="0.3">
      <c r="A81" s="120" t="s">
        <v>395</v>
      </c>
      <c r="B81" s="120" t="s">
        <v>434</v>
      </c>
      <c r="C81" s="120" t="s">
        <v>32</v>
      </c>
      <c r="D81" s="140">
        <v>9546</v>
      </c>
      <c r="E81" s="124">
        <v>1.2077618626608008E-3</v>
      </c>
      <c r="F81" s="76">
        <v>1.3727380790872854E-3</v>
      </c>
      <c r="G81" s="122"/>
    </row>
    <row r="82" spans="1:7" s="120" customFormat="1" x14ac:dyDescent="0.3">
      <c r="A82" s="120" t="s">
        <v>395</v>
      </c>
      <c r="B82" s="120" t="s">
        <v>434</v>
      </c>
      <c r="C82" s="120" t="s">
        <v>40</v>
      </c>
      <c r="D82" s="140">
        <v>18345</v>
      </c>
      <c r="E82" s="124">
        <v>2.3210131333032047E-3</v>
      </c>
      <c r="F82" s="76">
        <v>3.3995193519003046E-3</v>
      </c>
      <c r="G82" s="122"/>
    </row>
    <row r="83" spans="1:7" s="120" customFormat="1" x14ac:dyDescent="0.3">
      <c r="A83" s="120" t="s">
        <v>395</v>
      </c>
      <c r="B83" s="120" t="s">
        <v>434</v>
      </c>
      <c r="C83" s="120" t="s">
        <v>23</v>
      </c>
      <c r="D83" s="140">
        <v>73002</v>
      </c>
      <c r="E83" s="124">
        <v>9.2362278962878474E-3</v>
      </c>
      <c r="F83" s="76">
        <v>1.4367308176831985E-2</v>
      </c>
      <c r="G83" s="122"/>
    </row>
    <row r="84" spans="1:7" s="120" customFormat="1" x14ac:dyDescent="0.3">
      <c r="A84" s="120" t="s">
        <v>395</v>
      </c>
      <c r="B84" s="120" t="s">
        <v>434</v>
      </c>
      <c r="C84" s="120" t="s">
        <v>435</v>
      </c>
      <c r="D84" s="140">
        <v>25</v>
      </c>
      <c r="E84" s="124">
        <v>3.1630050876304233E-6</v>
      </c>
      <c r="F84" s="76">
        <v>3.6985354445671907E-6</v>
      </c>
      <c r="G84" s="122"/>
    </row>
    <row r="85" spans="1:7" s="120" customFormat="1" x14ac:dyDescent="0.3">
      <c r="A85" s="120" t="s">
        <v>395</v>
      </c>
      <c r="B85" s="120" t="s">
        <v>434</v>
      </c>
      <c r="C85" s="120" t="s">
        <v>436</v>
      </c>
      <c r="D85" s="140">
        <v>414</v>
      </c>
      <c r="E85" s="124">
        <v>5.2379364251159808E-5</v>
      </c>
      <c r="F85" s="76">
        <v>6.9190069190069195E-5</v>
      </c>
      <c r="G85" s="122"/>
    </row>
    <row r="86" spans="1:7" s="120" customFormat="1" x14ac:dyDescent="0.3">
      <c r="A86" s="120" t="s">
        <v>395</v>
      </c>
      <c r="B86" s="120" t="s">
        <v>434</v>
      </c>
      <c r="C86" s="120" t="s">
        <v>437</v>
      </c>
      <c r="D86" s="140">
        <v>378</v>
      </c>
      <c r="E86" s="124">
        <v>4.7824636924972001E-5</v>
      </c>
      <c r="F86" s="76">
        <v>6.248748312240375E-5</v>
      </c>
      <c r="G86" s="122"/>
    </row>
    <row r="87" spans="1:7" s="120" customFormat="1" x14ac:dyDescent="0.3">
      <c r="A87" s="120" t="s">
        <v>395</v>
      </c>
      <c r="B87" s="120" t="s">
        <v>434</v>
      </c>
      <c r="C87" s="120" t="s">
        <v>38</v>
      </c>
      <c r="D87" s="140">
        <v>16094</v>
      </c>
      <c r="E87" s="124">
        <v>2.0362161552129614E-3</v>
      </c>
      <c r="F87" s="76">
        <v>3.4020550290391558E-3</v>
      </c>
      <c r="G87" s="122"/>
    </row>
    <row r="88" spans="1:7" s="120" customFormat="1" x14ac:dyDescent="0.3">
      <c r="A88" s="120" t="s">
        <v>395</v>
      </c>
      <c r="B88" s="120" t="s">
        <v>434</v>
      </c>
      <c r="C88" s="120" t="s">
        <v>43</v>
      </c>
      <c r="D88" s="140">
        <v>2701</v>
      </c>
      <c r="E88" s="124">
        <v>3.4173106966759094E-4</v>
      </c>
      <c r="F88" s="76">
        <v>5.0201562106324009E-4</v>
      </c>
      <c r="G88" s="122"/>
    </row>
    <row r="89" spans="1:7" s="120" customFormat="1" x14ac:dyDescent="0.3">
      <c r="A89" s="120" t="s">
        <v>395</v>
      </c>
      <c r="B89" s="120" t="s">
        <v>434</v>
      </c>
      <c r="C89" s="120" t="s">
        <v>37</v>
      </c>
      <c r="D89" s="140">
        <v>31239</v>
      </c>
      <c r="E89" s="124">
        <v>3.9523646372994718E-3</v>
      </c>
      <c r="F89" s="76">
        <v>5.3049111382444721E-3</v>
      </c>
      <c r="G89" s="122"/>
    </row>
    <row r="90" spans="1:7" s="120" customFormat="1" x14ac:dyDescent="0.3">
      <c r="A90" s="120" t="s">
        <v>395</v>
      </c>
      <c r="B90" s="120" t="s">
        <v>434</v>
      </c>
      <c r="C90" s="120" t="s">
        <v>54</v>
      </c>
      <c r="D90" s="140">
        <v>1794</v>
      </c>
      <c r="E90" s="124">
        <v>2.2697724508835917E-4</v>
      </c>
      <c r="F90" s="76">
        <v>2.501921946366391E-4</v>
      </c>
      <c r="G90" s="122"/>
    </row>
    <row r="91" spans="1:7" s="120" customFormat="1" x14ac:dyDescent="0.3">
      <c r="A91" s="120" t="s">
        <v>395</v>
      </c>
      <c r="B91" s="120" t="s">
        <v>434</v>
      </c>
      <c r="C91" s="120" t="s">
        <v>27</v>
      </c>
      <c r="D91" s="140">
        <v>272</v>
      </c>
      <c r="E91" s="124">
        <v>3.4413495353419007E-5</v>
      </c>
      <c r="F91" s="76">
        <v>7.2549437628802716E-5</v>
      </c>
      <c r="G91" s="122"/>
    </row>
    <row r="92" spans="1:7" s="120" customFormat="1" x14ac:dyDescent="0.3">
      <c r="A92" s="120" t="s">
        <v>395</v>
      </c>
      <c r="B92" s="120" t="s">
        <v>434</v>
      </c>
      <c r="C92" s="120" t="s">
        <v>26</v>
      </c>
      <c r="D92" s="140">
        <v>14253</v>
      </c>
      <c r="E92" s="124">
        <v>1.8032924605598569E-3</v>
      </c>
      <c r="F92" s="76">
        <v>2.5485654850734216E-3</v>
      </c>
      <c r="G92" s="122"/>
    </row>
    <row r="93" spans="1:7" s="120" customFormat="1" x14ac:dyDescent="0.3">
      <c r="A93" s="120" t="s">
        <v>395</v>
      </c>
      <c r="B93" s="120" t="s">
        <v>434</v>
      </c>
      <c r="C93" s="120" t="s">
        <v>17</v>
      </c>
      <c r="D93" s="140">
        <v>123599</v>
      </c>
      <c r="E93" s="124">
        <v>1.5637770633041309E-2</v>
      </c>
      <c r="F93" s="76">
        <v>2.2217861503575791E-2</v>
      </c>
      <c r="G93" s="122"/>
    </row>
    <row r="94" spans="1:7" s="120" customFormat="1" x14ac:dyDescent="0.3">
      <c r="A94" s="120" t="s">
        <v>395</v>
      </c>
      <c r="B94" s="120" t="s">
        <v>434</v>
      </c>
      <c r="C94" s="120" t="s">
        <v>438</v>
      </c>
      <c r="D94" s="140">
        <v>545</v>
      </c>
      <c r="E94" s="124">
        <v>6.8953510910343223E-5</v>
      </c>
      <c r="F94" s="76">
        <v>5.3087711817870545E-5</v>
      </c>
      <c r="G94" s="122"/>
    </row>
    <row r="95" spans="1:7" s="120" customFormat="1" x14ac:dyDescent="0.3">
      <c r="A95" s="120" t="s">
        <v>395</v>
      </c>
      <c r="B95" s="120" t="s">
        <v>434</v>
      </c>
      <c r="C95" s="120" t="s">
        <v>30</v>
      </c>
      <c r="D95" s="140">
        <v>7550</v>
      </c>
      <c r="E95" s="124">
        <v>9.5522753646438789E-4</v>
      </c>
      <c r="F95" s="76">
        <v>1.0403705641800879E-3</v>
      </c>
      <c r="G95" s="122"/>
    </row>
    <row r="96" spans="1:7" s="120" customFormat="1" x14ac:dyDescent="0.3">
      <c r="A96" s="120" t="s">
        <v>395</v>
      </c>
      <c r="B96" s="120" t="s">
        <v>434</v>
      </c>
      <c r="C96" s="120" t="s">
        <v>36</v>
      </c>
      <c r="D96" s="140">
        <v>33039</v>
      </c>
      <c r="E96" s="124">
        <v>4.1801010036088626E-3</v>
      </c>
      <c r="F96" s="76">
        <v>6.1320102589943861E-3</v>
      </c>
      <c r="G96" s="122"/>
    </row>
    <row r="97" spans="1:7" s="120" customFormat="1" x14ac:dyDescent="0.3">
      <c r="A97" s="120" t="s">
        <v>395</v>
      </c>
      <c r="B97" s="120" t="s">
        <v>434</v>
      </c>
      <c r="C97" s="120" t="s">
        <v>44</v>
      </c>
      <c r="D97" s="140">
        <v>4431</v>
      </c>
      <c r="E97" s="124">
        <v>5.6061102173161621E-4</v>
      </c>
      <c r="F97" s="76">
        <v>7.7292930467533639E-4</v>
      </c>
      <c r="G97" s="122"/>
    </row>
    <row r="98" spans="1:7" s="120" customFormat="1" x14ac:dyDescent="0.3">
      <c r="A98" s="120" t="s">
        <v>395</v>
      </c>
      <c r="B98" s="120" t="s">
        <v>434</v>
      </c>
      <c r="C98" s="120" t="s">
        <v>39</v>
      </c>
      <c r="D98" s="140">
        <v>5691</v>
      </c>
      <c r="E98" s="124">
        <v>7.2002647814818957E-4</v>
      </c>
      <c r="F98" s="76">
        <v>9.8894638577178267E-4</v>
      </c>
      <c r="G98" s="122"/>
    </row>
    <row r="99" spans="1:7" s="120" customFormat="1" x14ac:dyDescent="0.3">
      <c r="A99" s="120" t="s">
        <v>395</v>
      </c>
      <c r="B99" s="120" t="s">
        <v>434</v>
      </c>
      <c r="C99" s="120" t="s">
        <v>75</v>
      </c>
      <c r="D99" s="140">
        <v>23603</v>
      </c>
      <c r="E99" s="124">
        <v>2.9862563633336354E-3</v>
      </c>
      <c r="F99" s="76">
        <v>3.9126305792972459E-3</v>
      </c>
      <c r="G99" s="122"/>
    </row>
    <row r="100" spans="1:7" s="120" customFormat="1" x14ac:dyDescent="0.3">
      <c r="A100" s="120" t="s">
        <v>395</v>
      </c>
      <c r="B100" s="120" t="s">
        <v>434</v>
      </c>
      <c r="C100" s="120" t="s">
        <v>50</v>
      </c>
      <c r="D100" s="140">
        <v>1271</v>
      </c>
      <c r="E100" s="124">
        <v>1.6080717865513074E-4</v>
      </c>
      <c r="F100" s="76">
        <v>1.7297517297517297E-4</v>
      </c>
      <c r="G100" s="122"/>
    </row>
    <row r="101" spans="1:7" s="120" customFormat="1" x14ac:dyDescent="0.3">
      <c r="A101" s="120" t="s">
        <v>395</v>
      </c>
      <c r="B101" s="120" t="s">
        <v>434</v>
      </c>
      <c r="C101" s="120" t="s">
        <v>41</v>
      </c>
      <c r="D101" s="140">
        <v>14206</v>
      </c>
      <c r="E101" s="124">
        <v>1.7973460109951117E-3</v>
      </c>
      <c r="F101" s="76">
        <v>2.5382774192298E-3</v>
      </c>
      <c r="G101" s="122"/>
    </row>
    <row r="102" spans="1:7" s="120" customFormat="1" x14ac:dyDescent="0.3">
      <c r="A102" s="120" t="s">
        <v>395</v>
      </c>
      <c r="B102" s="120" t="s">
        <v>434</v>
      </c>
      <c r="C102" s="120" t="s">
        <v>18</v>
      </c>
      <c r="D102" s="140">
        <v>31451</v>
      </c>
      <c r="E102" s="124">
        <v>3.9791869204425781E-3</v>
      </c>
      <c r="F102" s="76">
        <v>5.9345504583599822E-3</v>
      </c>
      <c r="G102" s="122"/>
    </row>
    <row r="103" spans="1:7" s="120" customFormat="1" x14ac:dyDescent="0.3">
      <c r="A103" s="120" t="s">
        <v>395</v>
      </c>
      <c r="B103" s="120" t="s">
        <v>434</v>
      </c>
      <c r="C103" s="120" t="s">
        <v>46</v>
      </c>
      <c r="D103" s="140">
        <v>128</v>
      </c>
      <c r="E103" s="124">
        <v>1.6194586048667766E-5</v>
      </c>
      <c r="F103" s="76">
        <v>2.6245065927605609E-5</v>
      </c>
      <c r="G103" s="122"/>
    </row>
    <row r="104" spans="1:7" s="120" customFormat="1" x14ac:dyDescent="0.3">
      <c r="A104" s="120" t="s">
        <v>395</v>
      </c>
      <c r="B104" s="120" t="s">
        <v>434</v>
      </c>
      <c r="C104" s="120" t="s">
        <v>439</v>
      </c>
      <c r="D104" s="140">
        <v>42</v>
      </c>
      <c r="E104" s="124">
        <v>5.3138485472191112E-6</v>
      </c>
      <c r="F104" s="76">
        <v>9.7389383103668816E-6</v>
      </c>
      <c r="G104" s="122"/>
    </row>
    <row r="105" spans="1:7" s="120" customFormat="1" x14ac:dyDescent="0.3">
      <c r="A105" s="120" t="s">
        <v>395</v>
      </c>
      <c r="B105" s="120" t="s">
        <v>434</v>
      </c>
      <c r="C105" s="120" t="s">
        <v>440</v>
      </c>
      <c r="D105" s="140">
        <v>30</v>
      </c>
      <c r="E105" s="124">
        <v>3.7956061051565081E-6</v>
      </c>
      <c r="F105" s="76">
        <v>1.0352669082827813E-5</v>
      </c>
      <c r="G105" s="122"/>
    </row>
    <row r="106" spans="1:7" s="120" customFormat="1" x14ac:dyDescent="0.3">
      <c r="A106" s="120" t="s">
        <v>395</v>
      </c>
      <c r="B106" s="120" t="s">
        <v>434</v>
      </c>
      <c r="C106" s="120" t="s">
        <v>92</v>
      </c>
      <c r="D106" s="140">
        <v>361</v>
      </c>
      <c r="E106" s="124">
        <v>4.567379346538331E-5</v>
      </c>
      <c r="F106" s="76">
        <v>6.9916855631141351E-5</v>
      </c>
      <c r="G106" s="122"/>
    </row>
    <row r="107" spans="1:7" s="120" customFormat="1" x14ac:dyDescent="0.3">
      <c r="A107" s="120" t="s">
        <v>395</v>
      </c>
      <c r="B107" s="120" t="s">
        <v>441</v>
      </c>
      <c r="C107" s="120" t="s">
        <v>55</v>
      </c>
      <c r="D107" s="140">
        <v>128</v>
      </c>
      <c r="E107" s="124">
        <v>1.6194586048667766E-5</v>
      </c>
      <c r="F107" s="76">
        <v>1.7119858389699659E-5</v>
      </c>
      <c r="G107" s="122"/>
    </row>
    <row r="108" spans="1:7" s="120" customFormat="1" x14ac:dyDescent="0.3">
      <c r="A108" s="120" t="s">
        <v>395</v>
      </c>
      <c r="B108" s="120" t="s">
        <v>417</v>
      </c>
      <c r="C108" s="120" t="s">
        <v>75</v>
      </c>
      <c r="D108" s="140">
        <v>23417</v>
      </c>
      <c r="E108" s="124">
        <v>2.9627236054816648E-3</v>
      </c>
      <c r="F108" s="76">
        <v>3.9243722180230117E-3</v>
      </c>
      <c r="G108" s="122"/>
    </row>
    <row r="109" spans="1:7" s="120" customFormat="1" x14ac:dyDescent="0.3">
      <c r="A109" s="120" t="s">
        <v>395</v>
      </c>
      <c r="B109" s="120" t="s">
        <v>417</v>
      </c>
      <c r="C109" s="120" t="s">
        <v>418</v>
      </c>
      <c r="D109" s="140">
        <v>663</v>
      </c>
      <c r="E109" s="124">
        <v>8.3882894923958826E-5</v>
      </c>
      <c r="F109" s="76">
        <v>8.4840203887822933E-5</v>
      </c>
      <c r="G109" s="122"/>
    </row>
    <row r="110" spans="1:7" s="120" customFormat="1" x14ac:dyDescent="0.3">
      <c r="A110" s="120" t="s">
        <v>442</v>
      </c>
      <c r="B110" s="120" t="s">
        <v>396</v>
      </c>
      <c r="C110" s="120" t="s">
        <v>43</v>
      </c>
      <c r="D110" s="140">
        <v>452</v>
      </c>
      <c r="E110" s="124">
        <v>5.7187131984358054E-5</v>
      </c>
      <c r="F110" s="76">
        <v>5.673779483303293E-5</v>
      </c>
      <c r="G110" s="122"/>
    </row>
    <row r="111" spans="1:7" s="120" customFormat="1" x14ac:dyDescent="0.3">
      <c r="A111" s="120" t="s">
        <v>442</v>
      </c>
      <c r="B111" s="120" t="s">
        <v>396</v>
      </c>
      <c r="C111" s="120" t="s">
        <v>34</v>
      </c>
      <c r="D111" s="140">
        <v>881</v>
      </c>
      <c r="E111" s="124">
        <v>1.1146429928809611E-4</v>
      </c>
      <c r="F111" s="76">
        <v>1.1150519087027024E-4</v>
      </c>
      <c r="G111" s="122"/>
    </row>
    <row r="112" spans="1:7" s="120" customFormat="1" x14ac:dyDescent="0.3">
      <c r="A112" s="120" t="s">
        <v>442</v>
      </c>
      <c r="B112" s="120" t="s">
        <v>396</v>
      </c>
      <c r="C112" s="120" t="s">
        <v>33</v>
      </c>
      <c r="D112" s="140">
        <v>3038</v>
      </c>
      <c r="E112" s="124">
        <v>3.8436837824884902E-4</v>
      </c>
      <c r="F112" s="76">
        <v>3.8991285023031054E-4</v>
      </c>
      <c r="G112" s="122"/>
    </row>
    <row r="113" spans="1:7" s="120" customFormat="1" x14ac:dyDescent="0.3">
      <c r="A113" s="120" t="s">
        <v>442</v>
      </c>
      <c r="B113" s="120" t="s">
        <v>396</v>
      </c>
      <c r="C113" s="120" t="s">
        <v>20</v>
      </c>
      <c r="D113" s="140">
        <v>1277</v>
      </c>
      <c r="E113" s="124">
        <v>1.6156629987616202E-4</v>
      </c>
      <c r="F113" s="76">
        <v>1.5608142592269577E-4</v>
      </c>
      <c r="G113" s="122"/>
    </row>
    <row r="114" spans="1:7" s="120" customFormat="1" x14ac:dyDescent="0.3">
      <c r="A114" s="120" t="s">
        <v>442</v>
      </c>
      <c r="B114" s="120" t="s">
        <v>396</v>
      </c>
      <c r="C114" s="120" t="s">
        <v>26</v>
      </c>
      <c r="D114" s="140">
        <v>107</v>
      </c>
      <c r="E114" s="124">
        <v>1.3537661775058212E-5</v>
      </c>
      <c r="F114" s="76">
        <v>1.3905847239180571E-5</v>
      </c>
      <c r="G114" s="122"/>
    </row>
    <row r="115" spans="1:7" s="120" customFormat="1" x14ac:dyDescent="0.3">
      <c r="A115" s="120" t="s">
        <v>442</v>
      </c>
      <c r="B115" s="120" t="s">
        <v>396</v>
      </c>
      <c r="C115" s="120" t="s">
        <v>407</v>
      </c>
      <c r="D115" s="140">
        <v>99</v>
      </c>
      <c r="E115" s="124">
        <v>1.2525500147016477E-5</v>
      </c>
      <c r="F115" s="76">
        <v>1.1014852284693554E-5</v>
      </c>
      <c r="G115" s="122"/>
    </row>
    <row r="116" spans="1:7" s="120" customFormat="1" x14ac:dyDescent="0.3">
      <c r="A116" s="120" t="s">
        <v>442</v>
      </c>
      <c r="B116" s="120" t="s">
        <v>396</v>
      </c>
      <c r="C116" s="120" t="s">
        <v>39</v>
      </c>
      <c r="D116" s="140">
        <v>195</v>
      </c>
      <c r="E116" s="124">
        <v>2.4671439683517302E-5</v>
      </c>
      <c r="F116" s="76">
        <v>2.6842645890264939E-5</v>
      </c>
      <c r="G116" s="122"/>
    </row>
    <row r="117" spans="1:7" s="120" customFormat="1" x14ac:dyDescent="0.3">
      <c r="A117" s="120" t="s">
        <v>442</v>
      </c>
      <c r="B117" s="120" t="s">
        <v>409</v>
      </c>
      <c r="C117" s="120" t="s">
        <v>32</v>
      </c>
      <c r="D117" s="140">
        <v>1906</v>
      </c>
      <c r="E117" s="124">
        <v>2.4114750788094348E-4</v>
      </c>
      <c r="F117" s="76">
        <v>2.5660406612787565E-4</v>
      </c>
      <c r="G117" s="122"/>
    </row>
    <row r="118" spans="1:7" s="120" customFormat="1" x14ac:dyDescent="0.3">
      <c r="A118" s="120" t="s">
        <v>442</v>
      </c>
      <c r="B118" s="120" t="s">
        <v>409</v>
      </c>
      <c r="C118" s="120" t="s">
        <v>410</v>
      </c>
      <c r="D118" s="140">
        <v>607</v>
      </c>
      <c r="E118" s="124">
        <v>7.6797763527666673E-5</v>
      </c>
      <c r="F118" s="76">
        <v>6.3230420373277518E-5</v>
      </c>
      <c r="G118" s="122"/>
    </row>
    <row r="119" spans="1:7" s="120" customFormat="1" x14ac:dyDescent="0.3">
      <c r="A119" s="120" t="s">
        <v>442</v>
      </c>
      <c r="B119" s="120" t="s">
        <v>409</v>
      </c>
      <c r="C119" s="120" t="s">
        <v>22</v>
      </c>
      <c r="D119" s="140">
        <v>23029</v>
      </c>
      <c r="E119" s="124">
        <v>2.913633766521641E-3</v>
      </c>
      <c r="F119" s="76">
        <v>2.6520114218526918E-3</v>
      </c>
      <c r="G119" s="122"/>
    </row>
    <row r="120" spans="1:7" s="120" customFormat="1" x14ac:dyDescent="0.3">
      <c r="A120" s="120" t="s">
        <v>442</v>
      </c>
      <c r="B120" s="120" t="s">
        <v>409</v>
      </c>
      <c r="C120" s="120" t="s">
        <v>24</v>
      </c>
      <c r="D120" s="140">
        <v>2800</v>
      </c>
      <c r="E120" s="124">
        <v>3.542565698146074E-4</v>
      </c>
      <c r="F120" s="76">
        <v>3.3994224470414945E-4</v>
      </c>
      <c r="G120" s="122"/>
    </row>
    <row r="121" spans="1:7" s="120" customFormat="1" x14ac:dyDescent="0.3">
      <c r="A121" s="120" t="s">
        <v>442</v>
      </c>
      <c r="B121" s="120" t="s">
        <v>409</v>
      </c>
      <c r="C121" s="120" t="s">
        <v>76</v>
      </c>
      <c r="D121" s="140">
        <v>9395</v>
      </c>
      <c r="E121" s="124">
        <v>1.188657311931513E-3</v>
      </c>
      <c r="F121" s="76">
        <v>1.064483723213882E-3</v>
      </c>
      <c r="G121" s="122"/>
    </row>
    <row r="122" spans="1:7" s="120" customFormat="1" x14ac:dyDescent="0.3">
      <c r="A122" s="120" t="s">
        <v>442</v>
      </c>
      <c r="B122" s="120" t="s">
        <v>409</v>
      </c>
      <c r="C122" s="120" t="s">
        <v>25</v>
      </c>
      <c r="D122" s="140">
        <v>583</v>
      </c>
      <c r="E122" s="124">
        <v>7.3761278643541469E-5</v>
      </c>
      <c r="F122" s="76">
        <v>6.447403272800098E-5</v>
      </c>
      <c r="G122" s="122"/>
    </row>
    <row r="123" spans="1:7" s="120" customFormat="1" x14ac:dyDescent="0.3">
      <c r="A123" s="120" t="s">
        <v>442</v>
      </c>
      <c r="B123" s="120" t="s">
        <v>409</v>
      </c>
      <c r="C123" s="120" t="s">
        <v>30</v>
      </c>
      <c r="D123" s="140">
        <v>497</v>
      </c>
      <c r="E123" s="124">
        <v>6.2880541142092814E-5</v>
      </c>
      <c r="F123" s="76">
        <v>5.9208868732678248E-5</v>
      </c>
      <c r="G123" s="122"/>
    </row>
    <row r="124" spans="1:7" s="120" customFormat="1" x14ac:dyDescent="0.3">
      <c r="A124" s="120" t="s">
        <v>442</v>
      </c>
      <c r="B124" s="120" t="s">
        <v>419</v>
      </c>
      <c r="C124" s="120" t="s">
        <v>29</v>
      </c>
      <c r="D124" s="140">
        <v>20839</v>
      </c>
      <c r="E124" s="124">
        <v>2.6365545208452156E-3</v>
      </c>
      <c r="F124" s="76">
        <v>1.9225439463534701E-3</v>
      </c>
      <c r="G124" s="122"/>
    </row>
    <row r="125" spans="1:7" s="120" customFormat="1" x14ac:dyDescent="0.3">
      <c r="A125" s="120" t="s">
        <v>442</v>
      </c>
      <c r="B125" s="120" t="s">
        <v>419</v>
      </c>
      <c r="C125" s="120" t="s">
        <v>443</v>
      </c>
      <c r="D125" s="140">
        <v>129</v>
      </c>
      <c r="E125" s="124">
        <v>1.6321106252172986E-5</v>
      </c>
      <c r="F125" s="76">
        <v>1.0724137708264692E-5</v>
      </c>
      <c r="G125" s="122"/>
    </row>
    <row r="126" spans="1:7" s="120" customFormat="1" x14ac:dyDescent="0.3">
      <c r="A126" s="120" t="s">
        <v>442</v>
      </c>
      <c r="B126" s="120" t="s">
        <v>419</v>
      </c>
      <c r="C126" s="120" t="s">
        <v>57</v>
      </c>
      <c r="D126" s="140">
        <v>69</v>
      </c>
      <c r="E126" s="124">
        <v>8.7298940418599679E-6</v>
      </c>
      <c r="F126" s="76">
        <v>7.7039362753648455E-6</v>
      </c>
      <c r="G126" s="122"/>
    </row>
    <row r="127" spans="1:7" s="120" customFormat="1" x14ac:dyDescent="0.3">
      <c r="A127" s="120" t="s">
        <v>442</v>
      </c>
      <c r="B127" s="120" t="s">
        <v>419</v>
      </c>
      <c r="C127" s="120" t="s">
        <v>59</v>
      </c>
      <c r="D127" s="140">
        <v>142</v>
      </c>
      <c r="E127" s="124">
        <v>1.7965868897740804E-5</v>
      </c>
      <c r="F127" s="76">
        <v>1.3405172135330867E-5</v>
      </c>
      <c r="G127" s="122"/>
    </row>
    <row r="128" spans="1:7" s="120" customFormat="1" x14ac:dyDescent="0.3">
      <c r="A128" s="120" t="s">
        <v>442</v>
      </c>
      <c r="B128" s="120" t="s">
        <v>419</v>
      </c>
      <c r="C128" s="120" t="s">
        <v>21</v>
      </c>
      <c r="D128" s="140">
        <v>2793</v>
      </c>
      <c r="E128" s="124">
        <v>3.5337092839007092E-4</v>
      </c>
      <c r="F128" s="76">
        <v>2.8641846102163562E-4</v>
      </c>
      <c r="G128" s="122"/>
    </row>
    <row r="129" spans="1:7" s="120" customFormat="1" x14ac:dyDescent="0.3">
      <c r="A129" s="120" t="s">
        <v>442</v>
      </c>
      <c r="B129" s="120" t="s">
        <v>419</v>
      </c>
      <c r="C129" s="120" t="s">
        <v>48</v>
      </c>
      <c r="D129" s="140">
        <v>11245</v>
      </c>
      <c r="E129" s="124">
        <v>1.4227196884161644E-3</v>
      </c>
      <c r="F129" s="76">
        <v>1.0681015046094412E-3</v>
      </c>
      <c r="G129" s="122"/>
    </row>
    <row r="130" spans="1:7" s="120" customFormat="1" x14ac:dyDescent="0.3">
      <c r="A130" s="120" t="s">
        <v>442</v>
      </c>
      <c r="B130" s="120" t="s">
        <v>419</v>
      </c>
      <c r="C130" s="120" t="s">
        <v>54</v>
      </c>
      <c r="D130" s="140">
        <v>802</v>
      </c>
      <c r="E130" s="124">
        <v>1.0146920321118398E-4</v>
      </c>
      <c r="F130" s="76">
        <v>7.6570989269401959E-5</v>
      </c>
      <c r="G130" s="122"/>
    </row>
    <row r="131" spans="1:7" s="120" customFormat="1" x14ac:dyDescent="0.3">
      <c r="A131" s="120" t="s">
        <v>442</v>
      </c>
      <c r="B131" s="120" t="s">
        <v>419</v>
      </c>
      <c r="C131" s="120" t="s">
        <v>58</v>
      </c>
      <c r="D131" s="140">
        <v>232</v>
      </c>
      <c r="E131" s="124">
        <v>2.9352687213210328E-5</v>
      </c>
      <c r="F131" s="76">
        <v>2.3838595267166696E-5</v>
      </c>
      <c r="G131" s="122"/>
    </row>
    <row r="132" spans="1:7" s="120" customFormat="1" x14ac:dyDescent="0.3">
      <c r="A132" s="120" t="s">
        <v>442</v>
      </c>
      <c r="B132" s="120" t="s">
        <v>419</v>
      </c>
      <c r="C132" s="120" t="s">
        <v>28</v>
      </c>
      <c r="D132" s="140">
        <v>5893</v>
      </c>
      <c r="E132" s="124">
        <v>7.4558355925624339E-4</v>
      </c>
      <c r="F132" s="76">
        <v>5.8871316807824743E-4</v>
      </c>
      <c r="G132" s="122"/>
    </row>
    <row r="133" spans="1:7" s="120" customFormat="1" x14ac:dyDescent="0.3">
      <c r="A133" s="120" t="s">
        <v>442</v>
      </c>
      <c r="B133" s="120" t="s">
        <v>419</v>
      </c>
      <c r="C133" s="120" t="s">
        <v>53</v>
      </c>
      <c r="D133" s="140">
        <v>3620</v>
      </c>
      <c r="E133" s="124">
        <v>4.5800313668888532E-4</v>
      </c>
      <c r="F133" s="76">
        <v>3.4598264756994916E-4</v>
      </c>
      <c r="G133" s="122"/>
    </row>
    <row r="134" spans="1:7" s="120" customFormat="1" x14ac:dyDescent="0.3">
      <c r="A134" s="120" t="s">
        <v>442</v>
      </c>
      <c r="B134" s="120" t="s">
        <v>419</v>
      </c>
      <c r="C134" s="120" t="s">
        <v>430</v>
      </c>
      <c r="D134" s="140">
        <v>3510</v>
      </c>
      <c r="E134" s="124">
        <v>4.4408591430331143E-4</v>
      </c>
      <c r="F134" s="76">
        <v>2.7348166237055126E-4</v>
      </c>
      <c r="G134" s="122"/>
    </row>
    <row r="135" spans="1:7" s="120" customFormat="1" x14ac:dyDescent="0.3">
      <c r="A135" s="120" t="s">
        <v>442</v>
      </c>
      <c r="B135" s="120" t="s">
        <v>419</v>
      </c>
      <c r="C135" s="120" t="s">
        <v>56</v>
      </c>
      <c r="D135" s="140">
        <v>1335</v>
      </c>
      <c r="E135" s="124">
        <v>1.6890447167946461E-4</v>
      </c>
      <c r="F135" s="76">
        <v>1.4582566169867757E-4</v>
      </c>
      <c r="G135" s="122"/>
    </row>
    <row r="136" spans="1:7" s="120" customFormat="1" x14ac:dyDescent="0.3">
      <c r="A136" s="120" t="s">
        <v>442</v>
      </c>
      <c r="B136" s="120" t="s">
        <v>419</v>
      </c>
      <c r="C136" s="120" t="s">
        <v>47</v>
      </c>
      <c r="D136" s="140">
        <v>47367</v>
      </c>
      <c r="E136" s="124">
        <v>5.9928824794316105E-3</v>
      </c>
      <c r="F136" s="76">
        <v>5.2479149304546129E-3</v>
      </c>
      <c r="G136" s="122"/>
    </row>
    <row r="137" spans="1:7" s="120" customFormat="1" x14ac:dyDescent="0.3">
      <c r="A137" s="120" t="s">
        <v>442</v>
      </c>
      <c r="B137" s="120" t="s">
        <v>419</v>
      </c>
      <c r="C137" s="120" t="s">
        <v>49</v>
      </c>
      <c r="D137" s="140">
        <v>13266</v>
      </c>
      <c r="E137" s="124">
        <v>1.6784170197002078E-3</v>
      </c>
      <c r="F137" s="76">
        <v>1.504189520062536E-3</v>
      </c>
      <c r="G137" s="122"/>
    </row>
    <row r="138" spans="1:7" s="120" customFormat="1" x14ac:dyDescent="0.3">
      <c r="A138" s="120" t="s">
        <v>442</v>
      </c>
      <c r="B138" s="120" t="s">
        <v>419</v>
      </c>
      <c r="C138" s="120" t="s">
        <v>75</v>
      </c>
      <c r="D138" s="140">
        <v>36435</v>
      </c>
      <c r="E138" s="124">
        <v>4.6097636147125788E-3</v>
      </c>
      <c r="F138" s="76">
        <v>4.7039718071464108E-3</v>
      </c>
      <c r="G138" s="122"/>
    </row>
    <row r="139" spans="1:7" s="120" customFormat="1" x14ac:dyDescent="0.3">
      <c r="A139" s="120" t="s">
        <v>442</v>
      </c>
      <c r="B139" s="120" t="s">
        <v>419</v>
      </c>
      <c r="C139" s="120" t="s">
        <v>51</v>
      </c>
      <c r="D139" s="140">
        <v>7132</v>
      </c>
      <c r="E139" s="124">
        <v>9.023420913992072E-4</v>
      </c>
      <c r="F139" s="76">
        <v>5.6023929039802055E-4</v>
      </c>
      <c r="G139" s="122"/>
    </row>
    <row r="140" spans="1:7" s="120" customFormat="1" x14ac:dyDescent="0.3">
      <c r="A140" s="120" t="s">
        <v>442</v>
      </c>
      <c r="B140" s="120" t="s">
        <v>419</v>
      </c>
      <c r="C140" s="120" t="s">
        <v>52</v>
      </c>
      <c r="D140" s="140">
        <v>36850</v>
      </c>
      <c r="E140" s="124">
        <v>4.6622694991672441E-3</v>
      </c>
      <c r="F140" s="76">
        <v>4.5283317505539732E-3</v>
      </c>
      <c r="G140" s="122"/>
    </row>
    <row r="141" spans="1:7" s="120" customFormat="1" x14ac:dyDescent="0.3">
      <c r="A141" s="120" t="s">
        <v>442</v>
      </c>
      <c r="B141" s="120" t="s">
        <v>419</v>
      </c>
      <c r="C141" s="120" t="s">
        <v>55</v>
      </c>
      <c r="D141" s="140">
        <v>1654</v>
      </c>
      <c r="E141" s="124">
        <v>2.0926441659762881E-4</v>
      </c>
      <c r="F141" s="76">
        <v>1.6875981161695446E-4</v>
      </c>
      <c r="G141" s="122"/>
    </row>
    <row r="142" spans="1:7" s="120" customFormat="1" x14ac:dyDescent="0.3">
      <c r="A142" s="120" t="s">
        <v>442</v>
      </c>
      <c r="B142" s="120" t="s">
        <v>419</v>
      </c>
      <c r="C142" s="120" t="s">
        <v>50</v>
      </c>
      <c r="D142" s="140">
        <v>2700</v>
      </c>
      <c r="E142" s="124">
        <v>3.4160454946408574E-4</v>
      </c>
      <c r="F142" s="76">
        <v>2.5091898107771124E-4</v>
      </c>
      <c r="G142" s="122"/>
    </row>
    <row r="143" spans="1:7" s="120" customFormat="1" x14ac:dyDescent="0.3">
      <c r="A143" s="120" t="s">
        <v>442</v>
      </c>
      <c r="B143" s="120" t="s">
        <v>434</v>
      </c>
      <c r="C143" s="120" t="s">
        <v>40</v>
      </c>
      <c r="D143" s="140">
        <v>601</v>
      </c>
      <c r="E143" s="124">
        <v>7.6038642306635375E-5</v>
      </c>
      <c r="F143" s="76">
        <v>7.7491585428093366E-5</v>
      </c>
      <c r="G143" s="122"/>
    </row>
    <row r="144" spans="1:7" s="120" customFormat="1" x14ac:dyDescent="0.3">
      <c r="A144" s="120" t="s">
        <v>442</v>
      </c>
      <c r="B144" s="120" t="s">
        <v>434</v>
      </c>
      <c r="C144" s="120" t="s">
        <v>23</v>
      </c>
      <c r="D144" s="140">
        <v>1512</v>
      </c>
      <c r="E144" s="124">
        <v>1.91298547699888E-4</v>
      </c>
      <c r="F144" s="76">
        <v>1.9014348379427744E-4</v>
      </c>
      <c r="G144" s="122"/>
    </row>
    <row r="145" spans="1:7" s="120" customFormat="1" x14ac:dyDescent="0.3">
      <c r="A145" s="120" t="s">
        <v>442</v>
      </c>
      <c r="B145" s="120" t="s">
        <v>434</v>
      </c>
      <c r="C145" s="120" t="s">
        <v>38</v>
      </c>
      <c r="D145" s="140">
        <v>80</v>
      </c>
      <c r="E145" s="124">
        <v>1.0121616280417356E-5</v>
      </c>
      <c r="F145" s="76">
        <v>1.1515527388543261E-5</v>
      </c>
      <c r="G145" s="122"/>
    </row>
    <row r="146" spans="1:7" s="120" customFormat="1" x14ac:dyDescent="0.3">
      <c r="A146" s="120" t="s">
        <v>442</v>
      </c>
      <c r="B146" s="120" t="s">
        <v>434</v>
      </c>
      <c r="C146" s="120" t="s">
        <v>37</v>
      </c>
      <c r="D146" s="140">
        <v>168</v>
      </c>
      <c r="E146" s="124">
        <v>2.1255394188876445E-5</v>
      </c>
      <c r="F146" s="76">
        <v>2.2029704569387109E-5</v>
      </c>
      <c r="G146" s="122"/>
    </row>
    <row r="147" spans="1:7" s="120" customFormat="1" x14ac:dyDescent="0.3">
      <c r="A147" s="120" t="s">
        <v>442</v>
      </c>
      <c r="B147" s="120" t="s">
        <v>434</v>
      </c>
      <c r="C147" s="120" t="s">
        <v>54</v>
      </c>
      <c r="D147" s="140">
        <v>337</v>
      </c>
      <c r="E147" s="124">
        <v>4.2637308581258106E-5</v>
      </c>
      <c r="F147" s="76">
        <v>3.3529081148128768E-5</v>
      </c>
      <c r="G147" s="122"/>
    </row>
    <row r="148" spans="1:7" s="120" customFormat="1" x14ac:dyDescent="0.3">
      <c r="A148" s="120" t="s">
        <v>442</v>
      </c>
      <c r="B148" s="120" t="s">
        <v>434</v>
      </c>
      <c r="C148" s="120" t="s">
        <v>27</v>
      </c>
      <c r="D148" s="140">
        <v>57</v>
      </c>
      <c r="E148" s="124">
        <v>7.2116515997973648E-6</v>
      </c>
      <c r="F148" s="76">
        <v>9.5451285927476403E-6</v>
      </c>
      <c r="G148" s="122"/>
    </row>
    <row r="149" spans="1:7" s="120" customFormat="1" x14ac:dyDescent="0.3">
      <c r="A149" s="120" t="s">
        <v>442</v>
      </c>
      <c r="B149" s="120" t="s">
        <v>434</v>
      </c>
      <c r="C149" s="120" t="s">
        <v>26</v>
      </c>
      <c r="D149" s="140">
        <v>987</v>
      </c>
      <c r="E149" s="124">
        <v>1.2487544085964912E-4</v>
      </c>
      <c r="F149" s="76">
        <v>1.2596016564270533E-4</v>
      </c>
      <c r="G149" s="122"/>
    </row>
    <row r="150" spans="1:7" s="120" customFormat="1" x14ac:dyDescent="0.3">
      <c r="A150" s="120" t="s">
        <v>442</v>
      </c>
      <c r="B150" s="120" t="s">
        <v>434</v>
      </c>
      <c r="C150" s="120" t="s">
        <v>17</v>
      </c>
      <c r="D150" s="140">
        <v>38272</v>
      </c>
      <c r="E150" s="124">
        <v>4.8421812285516629E-3</v>
      </c>
      <c r="F150" s="76">
        <v>4.593451815674038E-3</v>
      </c>
      <c r="G150" s="122"/>
    </row>
    <row r="151" spans="1:7" s="120" customFormat="1" x14ac:dyDescent="0.3">
      <c r="A151" s="120" t="s">
        <v>442</v>
      </c>
      <c r="B151" s="120" t="s">
        <v>434</v>
      </c>
      <c r="C151" s="120" t="s">
        <v>438</v>
      </c>
      <c r="D151" s="140">
        <v>868</v>
      </c>
      <c r="E151" s="124">
        <v>1.0981953664252829E-4</v>
      </c>
      <c r="F151" s="76">
        <v>7.9994960947341902E-5</v>
      </c>
      <c r="G151" s="122"/>
    </row>
    <row r="152" spans="1:7" s="120" customFormat="1" x14ac:dyDescent="0.3">
      <c r="A152" s="120" t="s">
        <v>442</v>
      </c>
      <c r="B152" s="120" t="s">
        <v>434</v>
      </c>
      <c r="C152" s="120" t="s">
        <v>36</v>
      </c>
      <c r="D152" s="140">
        <v>406</v>
      </c>
      <c r="E152" s="124">
        <v>5.1367202623118077E-5</v>
      </c>
      <c r="F152" s="76">
        <v>5.7254620746684243E-5</v>
      </c>
      <c r="G152" s="122"/>
    </row>
    <row r="153" spans="1:7" s="120" customFormat="1" x14ac:dyDescent="0.3">
      <c r="A153" s="120" t="s">
        <v>442</v>
      </c>
      <c r="B153" s="120" t="s">
        <v>434</v>
      </c>
      <c r="C153" s="120" t="s">
        <v>44</v>
      </c>
      <c r="D153" s="140">
        <v>158</v>
      </c>
      <c r="E153" s="124">
        <v>1.9990192153824275E-5</v>
      </c>
      <c r="F153" s="76">
        <v>1.8298867505216713E-5</v>
      </c>
      <c r="G153" s="122"/>
    </row>
    <row r="154" spans="1:7" s="120" customFormat="1" x14ac:dyDescent="0.3">
      <c r="A154" s="120" t="s">
        <v>442</v>
      </c>
      <c r="B154" s="120" t="s">
        <v>434</v>
      </c>
      <c r="C154" s="120" t="s">
        <v>39</v>
      </c>
      <c r="D154" s="140">
        <v>563</v>
      </c>
      <c r="E154" s="124">
        <v>7.1230874573437129E-5</v>
      </c>
      <c r="F154" s="76">
        <v>6.3311174422285538E-5</v>
      </c>
      <c r="G154" s="122"/>
    </row>
    <row r="155" spans="1:7" s="120" customFormat="1" x14ac:dyDescent="0.3">
      <c r="A155" s="120" t="s">
        <v>442</v>
      </c>
      <c r="B155" s="120" t="s">
        <v>434</v>
      </c>
      <c r="C155" s="120" t="s">
        <v>75</v>
      </c>
      <c r="D155" s="140">
        <v>10882</v>
      </c>
      <c r="E155" s="124">
        <v>1.3767928545437708E-3</v>
      </c>
      <c r="F155" s="76">
        <v>1.3339599847536356E-3</v>
      </c>
      <c r="G155" s="122"/>
    </row>
    <row r="156" spans="1:7" s="120" customFormat="1" x14ac:dyDescent="0.3">
      <c r="A156" s="120" t="s">
        <v>442</v>
      </c>
      <c r="B156" s="120" t="s">
        <v>434</v>
      </c>
      <c r="C156" s="120" t="s">
        <v>50</v>
      </c>
      <c r="D156" s="140">
        <v>387</v>
      </c>
      <c r="E156" s="124">
        <v>4.8963318756518954E-5</v>
      </c>
      <c r="F156" s="76">
        <v>3.8907300812062717E-5</v>
      </c>
      <c r="G156" s="122"/>
    </row>
    <row r="157" spans="1:7" s="120" customFormat="1" x14ac:dyDescent="0.3">
      <c r="A157" s="120" t="s">
        <v>442</v>
      </c>
      <c r="B157" s="120" t="s">
        <v>434</v>
      </c>
      <c r="C157" s="120" t="s">
        <v>41</v>
      </c>
      <c r="D157" s="140">
        <v>1315</v>
      </c>
      <c r="E157" s="124">
        <v>1.6637406760936028E-4</v>
      </c>
      <c r="F157" s="76">
        <v>1.6462520430774401E-4</v>
      </c>
      <c r="G157" s="122"/>
    </row>
    <row r="158" spans="1:7" s="120" customFormat="1" x14ac:dyDescent="0.3">
      <c r="A158" s="120" t="s">
        <v>442</v>
      </c>
      <c r="B158" s="120" t="s">
        <v>434</v>
      </c>
      <c r="C158" s="120" t="s">
        <v>18</v>
      </c>
      <c r="D158" s="140">
        <v>646</v>
      </c>
      <c r="E158" s="124">
        <v>8.1732051464370142E-5</v>
      </c>
      <c r="F158" s="76">
        <v>7.9785000419921052E-5</v>
      </c>
      <c r="G158" s="122"/>
    </row>
    <row r="159" spans="1:7" s="120" customFormat="1" x14ac:dyDescent="0.3">
      <c r="A159" s="120" t="s">
        <v>442</v>
      </c>
      <c r="B159" s="120" t="s">
        <v>417</v>
      </c>
      <c r="C159" s="120" t="s">
        <v>75</v>
      </c>
      <c r="D159" s="140">
        <v>7771</v>
      </c>
      <c r="E159" s="124">
        <v>9.8318850143904075E-4</v>
      </c>
      <c r="F159" s="76">
        <v>1.0123327583645043E-3</v>
      </c>
      <c r="G159" s="122"/>
    </row>
    <row r="160" spans="1:7" s="120" customFormat="1" x14ac:dyDescent="0.3">
      <c r="A160" s="120" t="s">
        <v>444</v>
      </c>
      <c r="B160" s="120" t="s">
        <v>419</v>
      </c>
      <c r="C160" s="120" t="s">
        <v>445</v>
      </c>
      <c r="D160" s="140">
        <v>664367</v>
      </c>
      <c r="E160" s="124">
        <v>8.4055848042150452E-2</v>
      </c>
      <c r="F160" s="76">
        <v>4.5626909833259038E-2</v>
      </c>
      <c r="G160" s="122"/>
    </row>
    <row r="161" spans="1:7" s="120" customFormat="1" x14ac:dyDescent="0.3">
      <c r="A161" s="120" t="s">
        <v>630</v>
      </c>
      <c r="B161" s="120" t="s">
        <v>631</v>
      </c>
      <c r="C161" s="120" t="s">
        <v>29</v>
      </c>
      <c r="D161" s="140">
        <v>16143</v>
      </c>
      <c r="E161" s="124">
        <v>2.042415645184717E-3</v>
      </c>
      <c r="F161" s="76">
        <v>1.8745437396231049E-3</v>
      </c>
      <c r="G161" s="122"/>
    </row>
    <row r="162" spans="1:7" s="120" customFormat="1" x14ac:dyDescent="0.3">
      <c r="A162" s="120" t="s">
        <v>630</v>
      </c>
      <c r="B162" s="120" t="s">
        <v>631</v>
      </c>
      <c r="C162" s="120" t="s">
        <v>632</v>
      </c>
      <c r="D162" s="140">
        <v>8548</v>
      </c>
      <c r="E162" s="124">
        <v>1.0814946995625944E-3</v>
      </c>
      <c r="F162" s="76">
        <v>9.2301878016163728E-4</v>
      </c>
      <c r="G162" s="122"/>
    </row>
    <row r="163" spans="1:7" s="120" customFormat="1" x14ac:dyDescent="0.3">
      <c r="A163" s="120" t="s">
        <v>630</v>
      </c>
      <c r="B163" s="120" t="s">
        <v>631</v>
      </c>
      <c r="C163" s="120" t="s">
        <v>634</v>
      </c>
      <c r="D163" s="140">
        <v>34025</v>
      </c>
      <c r="E163" s="124">
        <v>4.304849924265006E-3</v>
      </c>
      <c r="F163" s="76">
        <v>3.4672235465886261E-3</v>
      </c>
      <c r="G163" s="122"/>
    </row>
    <row r="164" spans="1:7" s="120" customFormat="1" x14ac:dyDescent="0.3">
      <c r="A164" s="120" t="s">
        <v>630</v>
      </c>
      <c r="B164" s="120" t="s">
        <v>631</v>
      </c>
      <c r="C164" s="120" t="s">
        <v>633</v>
      </c>
      <c r="D164" s="140">
        <v>8376</v>
      </c>
      <c r="E164" s="124">
        <v>1.059733224559697E-3</v>
      </c>
      <c r="F164" s="76">
        <v>9.2297032773223258E-4</v>
      </c>
      <c r="G164" s="122"/>
    </row>
    <row r="165" spans="1:7" s="120" customFormat="1" x14ac:dyDescent="0.3">
      <c r="A165" s="120" t="s">
        <v>630</v>
      </c>
      <c r="B165" s="120" t="s">
        <v>631</v>
      </c>
      <c r="C165" s="120" t="s">
        <v>635</v>
      </c>
      <c r="D165" s="140">
        <v>11128</v>
      </c>
      <c r="E165" s="124">
        <v>1.407916824606054E-3</v>
      </c>
      <c r="F165" s="76">
        <v>1.272199288072304E-3</v>
      </c>
      <c r="G165" s="122"/>
    </row>
    <row r="166" spans="1:7" s="120" customFormat="1" x14ac:dyDescent="0.3">
      <c r="A166" s="120" t="s">
        <v>630</v>
      </c>
      <c r="B166" s="120" t="s">
        <v>631</v>
      </c>
      <c r="C166" s="120" t="s">
        <v>636</v>
      </c>
      <c r="D166" s="140">
        <v>10831</v>
      </c>
      <c r="E166" s="124">
        <v>1.3703403241650046E-3</v>
      </c>
      <c r="F166" s="76">
        <v>1.2498788689264879E-3</v>
      </c>
      <c r="G166" s="122"/>
    </row>
    <row r="167" spans="1:7" s="120" customFormat="1" x14ac:dyDescent="0.3">
      <c r="A167" s="120" t="s">
        <v>630</v>
      </c>
      <c r="B167" s="120" t="s">
        <v>631</v>
      </c>
      <c r="C167" s="120" t="s">
        <v>170</v>
      </c>
      <c r="D167" s="140">
        <v>6621</v>
      </c>
      <c r="E167" s="124">
        <v>8.3769026740804133E-4</v>
      </c>
      <c r="F167" s="76">
        <v>7.5374214263103151E-4</v>
      </c>
      <c r="G167" s="122"/>
    </row>
    <row r="168" spans="1:7" s="120" customFormat="1" x14ac:dyDescent="0.3">
      <c r="A168" s="120" t="s">
        <v>630</v>
      </c>
      <c r="B168" s="120" t="s">
        <v>631</v>
      </c>
      <c r="C168" s="120" t="s">
        <v>103</v>
      </c>
      <c r="D168" s="140">
        <v>38462</v>
      </c>
      <c r="E168" s="124">
        <v>4.8662200672176534E-3</v>
      </c>
      <c r="F168" s="76">
        <v>4.8291405831088373E-3</v>
      </c>
      <c r="G168" s="122"/>
    </row>
    <row r="169" spans="1:7" s="120" customFormat="1" x14ac:dyDescent="0.3">
      <c r="A169" s="120" t="s">
        <v>630</v>
      </c>
      <c r="B169" s="120" t="s">
        <v>631</v>
      </c>
      <c r="C169" s="120" t="s">
        <v>102</v>
      </c>
      <c r="D169" s="140">
        <v>32528</v>
      </c>
      <c r="E169" s="124">
        <v>4.1154491796176968E-3</v>
      </c>
      <c r="F169" s="76">
        <v>3.9877318448747019E-3</v>
      </c>
      <c r="G169" s="122"/>
    </row>
    <row r="170" spans="1:7" s="120" customFormat="1" x14ac:dyDescent="0.3">
      <c r="A170" s="120" t="s">
        <v>630</v>
      </c>
      <c r="B170" s="120" t="s">
        <v>631</v>
      </c>
      <c r="C170" s="120" t="s">
        <v>146</v>
      </c>
      <c r="D170" s="140">
        <v>9007</v>
      </c>
      <c r="E170" s="124">
        <v>1.139567472971489E-3</v>
      </c>
      <c r="F170" s="76">
        <v>1.1728072045532362E-3</v>
      </c>
      <c r="G170" s="122"/>
    </row>
    <row r="171" spans="1:7" s="120" customFormat="1" x14ac:dyDescent="0.3">
      <c r="A171" s="120" t="s">
        <v>630</v>
      </c>
      <c r="B171" s="120" t="s">
        <v>631</v>
      </c>
      <c r="C171" s="120" t="s">
        <v>97</v>
      </c>
      <c r="D171" s="140">
        <v>43685</v>
      </c>
      <c r="E171" s="124">
        <v>5.5270350901254015E-3</v>
      </c>
      <c r="F171" s="76">
        <v>5.077087815183054E-3</v>
      </c>
      <c r="G171" s="122"/>
    </row>
    <row r="172" spans="1:7" s="120" customFormat="1" x14ac:dyDescent="0.3">
      <c r="A172" s="120" t="s">
        <v>630</v>
      </c>
      <c r="B172" s="120" t="s">
        <v>631</v>
      </c>
      <c r="C172" s="120" t="s">
        <v>140</v>
      </c>
      <c r="D172" s="140">
        <v>9229</v>
      </c>
      <c r="E172" s="124">
        <v>1.167654958149647E-3</v>
      </c>
      <c r="F172" s="76">
        <v>1.101872847904594E-3</v>
      </c>
      <c r="G172" s="122"/>
    </row>
    <row r="173" spans="1:7" s="120" customFormat="1" x14ac:dyDescent="0.3">
      <c r="A173" s="120" t="s">
        <v>630</v>
      </c>
      <c r="B173" s="120" t="s">
        <v>631</v>
      </c>
      <c r="C173" s="120" t="s">
        <v>144</v>
      </c>
      <c r="D173" s="140">
        <v>8876</v>
      </c>
      <c r="E173" s="124">
        <v>1.1229933263123056E-3</v>
      </c>
      <c r="F173" s="76">
        <v>1.358703025369692E-3</v>
      </c>
      <c r="G173" s="122"/>
    </row>
    <row r="174" spans="1:7" s="120" customFormat="1" x14ac:dyDescent="0.3">
      <c r="A174" s="120" t="s">
        <v>630</v>
      </c>
      <c r="B174" s="120" t="s">
        <v>631</v>
      </c>
      <c r="C174" s="120" t="s">
        <v>21</v>
      </c>
      <c r="D174" s="140">
        <v>61391</v>
      </c>
      <c r="E174" s="124">
        <v>7.7672018133887726E-3</v>
      </c>
      <c r="F174" s="76">
        <v>8.5700719034052363E-3</v>
      </c>
      <c r="G174" s="122"/>
    </row>
    <row r="175" spans="1:7" s="120" customFormat="1" x14ac:dyDescent="0.3">
      <c r="A175" s="120" t="s">
        <v>630</v>
      </c>
      <c r="B175" s="120" t="s">
        <v>631</v>
      </c>
      <c r="C175" s="120" t="s">
        <v>111</v>
      </c>
      <c r="D175" s="140">
        <v>21667</v>
      </c>
      <c r="E175" s="124">
        <v>2.7413132493475352E-3</v>
      </c>
      <c r="F175" s="76">
        <v>2.0647033742271837E-3</v>
      </c>
      <c r="G175" s="122"/>
    </row>
    <row r="176" spans="1:7" s="120" customFormat="1" x14ac:dyDescent="0.3">
      <c r="A176" s="120" t="s">
        <v>630</v>
      </c>
      <c r="B176" s="120" t="s">
        <v>631</v>
      </c>
      <c r="C176" s="120" t="s">
        <v>106</v>
      </c>
      <c r="D176" s="140">
        <v>34787</v>
      </c>
      <c r="E176" s="124">
        <v>4.4012583193359812E-3</v>
      </c>
      <c r="F176" s="76">
        <v>5.0469342532834596E-3</v>
      </c>
      <c r="G176" s="122"/>
    </row>
    <row r="177" spans="1:7" s="120" customFormat="1" x14ac:dyDescent="0.3">
      <c r="A177" s="120" t="s">
        <v>630</v>
      </c>
      <c r="B177" s="120" t="s">
        <v>631</v>
      </c>
      <c r="C177" s="120" t="s">
        <v>221</v>
      </c>
      <c r="D177" s="140">
        <v>1052</v>
      </c>
      <c r="E177" s="124">
        <v>1.3309925408748821E-4</v>
      </c>
      <c r="F177" s="76">
        <v>1.4425903314792203E-4</v>
      </c>
      <c r="G177" s="122"/>
    </row>
    <row r="178" spans="1:7" s="120" customFormat="1" x14ac:dyDescent="0.3">
      <c r="A178" s="120" t="s">
        <v>630</v>
      </c>
      <c r="B178" s="120" t="s">
        <v>631</v>
      </c>
      <c r="C178" s="120" t="s">
        <v>171</v>
      </c>
      <c r="D178" s="140">
        <v>4768</v>
      </c>
      <c r="E178" s="124">
        <v>6.032483303128743E-4</v>
      </c>
      <c r="F178" s="76">
        <v>6.5488303583541687E-4</v>
      </c>
      <c r="G178" s="122"/>
    </row>
    <row r="179" spans="1:7" s="120" customFormat="1" x14ac:dyDescent="0.3">
      <c r="A179" s="120" t="s">
        <v>630</v>
      </c>
      <c r="B179" s="120" t="s">
        <v>631</v>
      </c>
      <c r="C179" s="120" t="s">
        <v>128</v>
      </c>
      <c r="D179" s="140">
        <v>20326</v>
      </c>
      <c r="E179" s="124">
        <v>2.5716496564470396E-3</v>
      </c>
      <c r="F179" s="76">
        <v>2.682778714524746E-3</v>
      </c>
      <c r="G179" s="122"/>
    </row>
    <row r="180" spans="1:7" s="120" customFormat="1" x14ac:dyDescent="0.3">
      <c r="A180" s="120" t="s">
        <v>630</v>
      </c>
      <c r="B180" s="120" t="s">
        <v>631</v>
      </c>
      <c r="C180" s="120" t="s">
        <v>159</v>
      </c>
      <c r="D180" s="140">
        <v>5316</v>
      </c>
      <c r="E180" s="124">
        <v>6.7258140183373318E-4</v>
      </c>
      <c r="F180" s="76">
        <v>5.7981407187756391E-4</v>
      </c>
      <c r="G180" s="122"/>
    </row>
    <row r="181" spans="1:7" s="120" customFormat="1" x14ac:dyDescent="0.3">
      <c r="A181" s="120" t="s">
        <v>630</v>
      </c>
      <c r="B181" s="120" t="s">
        <v>637</v>
      </c>
      <c r="C181" s="120" t="s">
        <v>113</v>
      </c>
      <c r="D181" s="140">
        <v>25053</v>
      </c>
      <c r="E181" s="124">
        <v>3.1697106584161997E-3</v>
      </c>
      <c r="F181" s="76">
        <v>3.5795685795685797E-3</v>
      </c>
      <c r="G181" s="122"/>
    </row>
    <row r="182" spans="1:7" s="120" customFormat="1" x14ac:dyDescent="0.3">
      <c r="A182" s="120" t="s">
        <v>630</v>
      </c>
      <c r="B182" s="120" t="s">
        <v>637</v>
      </c>
      <c r="C182" s="120" t="s">
        <v>638</v>
      </c>
      <c r="D182" s="140">
        <v>8601</v>
      </c>
      <c r="E182" s="124">
        <v>1.0882002703483707E-3</v>
      </c>
      <c r="F182" s="76">
        <v>1.4865689865689864E-3</v>
      </c>
      <c r="G182" s="122"/>
    </row>
    <row r="183" spans="1:7" s="120" customFormat="1" x14ac:dyDescent="0.3">
      <c r="A183" s="120" t="s">
        <v>630</v>
      </c>
      <c r="B183" s="120" t="s">
        <v>637</v>
      </c>
      <c r="C183" s="120" t="s">
        <v>639</v>
      </c>
      <c r="D183" s="140">
        <v>4607</v>
      </c>
      <c r="E183" s="124">
        <v>5.8287857754853439E-4</v>
      </c>
      <c r="F183" s="76">
        <v>6.9535696519823509E-4</v>
      </c>
      <c r="G183" s="122"/>
    </row>
    <row r="184" spans="1:7" s="120" customFormat="1" x14ac:dyDescent="0.3">
      <c r="A184" s="120" t="s">
        <v>630</v>
      </c>
      <c r="B184" s="120" t="s">
        <v>637</v>
      </c>
      <c r="C184" s="120" t="s">
        <v>641</v>
      </c>
      <c r="D184" s="140">
        <v>1886</v>
      </c>
      <c r="E184" s="124">
        <v>2.3861710381083913E-4</v>
      </c>
      <c r="F184" s="76">
        <v>2.6702133844990991E-4</v>
      </c>
      <c r="G184" s="122"/>
    </row>
    <row r="185" spans="1:7" s="120" customFormat="1" x14ac:dyDescent="0.3">
      <c r="A185" s="120" t="s">
        <v>630</v>
      </c>
      <c r="B185" s="120" t="s">
        <v>637</v>
      </c>
      <c r="C185" s="120" t="s">
        <v>640</v>
      </c>
      <c r="D185" s="140">
        <v>4419</v>
      </c>
      <c r="E185" s="124">
        <v>5.5909277928955364E-4</v>
      </c>
      <c r="F185" s="76">
        <v>7.2987124574426163E-4</v>
      </c>
      <c r="G185" s="122"/>
    </row>
    <row r="186" spans="1:7" s="120" customFormat="1" x14ac:dyDescent="0.3">
      <c r="A186" s="120" t="s">
        <v>630</v>
      </c>
      <c r="B186" s="120" t="s">
        <v>637</v>
      </c>
      <c r="C186" s="120" t="s">
        <v>642</v>
      </c>
      <c r="D186" s="140">
        <v>2512</v>
      </c>
      <c r="E186" s="124">
        <v>3.1781875120510494E-4</v>
      </c>
      <c r="F186" s="76">
        <v>3.586933348838111E-4</v>
      </c>
      <c r="G186" s="122"/>
    </row>
    <row r="187" spans="1:7" s="120" customFormat="1" x14ac:dyDescent="0.3">
      <c r="A187" s="120" t="s">
        <v>630</v>
      </c>
      <c r="B187" s="120" t="s">
        <v>637</v>
      </c>
      <c r="C187" s="120" t="s">
        <v>117</v>
      </c>
      <c r="D187" s="140">
        <v>20788</v>
      </c>
      <c r="E187" s="124">
        <v>2.6301019904664494E-3</v>
      </c>
      <c r="F187" s="76">
        <v>2.5134536245647356E-3</v>
      </c>
      <c r="G187" s="122"/>
    </row>
    <row r="188" spans="1:7" s="120" customFormat="1" x14ac:dyDescent="0.3">
      <c r="A188" s="120" t="s">
        <v>630</v>
      </c>
      <c r="B188" s="120" t="s">
        <v>637</v>
      </c>
      <c r="C188" s="120" t="s">
        <v>83</v>
      </c>
      <c r="D188" s="140">
        <v>150488</v>
      </c>
      <c r="E188" s="124">
        <v>1.9039772385093086E-2</v>
      </c>
      <c r="F188" s="76">
        <v>1.825853893314211E-2</v>
      </c>
      <c r="G188" s="122"/>
    </row>
    <row r="189" spans="1:7" s="120" customFormat="1" x14ac:dyDescent="0.3">
      <c r="A189" s="120" t="s">
        <v>630</v>
      </c>
      <c r="B189" s="120" t="s">
        <v>637</v>
      </c>
      <c r="C189" s="120" t="s">
        <v>141</v>
      </c>
      <c r="D189" s="140">
        <v>7297</v>
      </c>
      <c r="E189" s="124">
        <v>9.23217924977568E-4</v>
      </c>
      <c r="F189" s="76">
        <v>1.1586913967866349E-3</v>
      </c>
      <c r="G189" s="122"/>
    </row>
    <row r="190" spans="1:7" s="120" customFormat="1" x14ac:dyDescent="0.3">
      <c r="A190" s="120" t="s">
        <v>630</v>
      </c>
      <c r="B190" s="120" t="s">
        <v>637</v>
      </c>
      <c r="C190" s="120" t="s">
        <v>643</v>
      </c>
      <c r="D190" s="140">
        <v>20742</v>
      </c>
      <c r="E190" s="124">
        <v>2.6242820611052098E-3</v>
      </c>
      <c r="F190" s="76">
        <v>2.719489505203791E-3</v>
      </c>
      <c r="G190" s="122"/>
    </row>
    <row r="191" spans="1:7" s="120" customFormat="1" x14ac:dyDescent="0.3">
      <c r="A191" s="120" t="s">
        <v>630</v>
      </c>
      <c r="B191" s="120" t="s">
        <v>637</v>
      </c>
      <c r="C191" s="120" t="s">
        <v>644</v>
      </c>
      <c r="D191" s="140">
        <v>4773</v>
      </c>
      <c r="E191" s="124">
        <v>6.0388093133040039E-4</v>
      </c>
      <c r="F191" s="76">
        <v>6.5623970385875142E-4</v>
      </c>
      <c r="G191" s="122"/>
    </row>
    <row r="192" spans="1:7" s="120" customFormat="1" x14ac:dyDescent="0.3">
      <c r="A192" s="120" t="s">
        <v>630</v>
      </c>
      <c r="B192" s="120" t="s">
        <v>637</v>
      </c>
      <c r="C192" s="120" t="s">
        <v>645</v>
      </c>
      <c r="D192" s="140">
        <v>3750</v>
      </c>
      <c r="E192" s="124">
        <v>4.7445076314456351E-4</v>
      </c>
      <c r="F192" s="76">
        <v>5.8727574600590479E-4</v>
      </c>
      <c r="G192" s="122"/>
    </row>
    <row r="193" spans="1:7" s="120" customFormat="1" x14ac:dyDescent="0.3">
      <c r="A193" s="120" t="s">
        <v>630</v>
      </c>
      <c r="B193" s="120" t="s">
        <v>637</v>
      </c>
      <c r="C193" s="120" t="s">
        <v>646</v>
      </c>
      <c r="D193" s="140">
        <v>3504</v>
      </c>
      <c r="E193" s="124">
        <v>4.4332679308228015E-4</v>
      </c>
      <c r="F193" s="76">
        <v>6.2581157819253063E-4</v>
      </c>
      <c r="G193" s="122"/>
    </row>
    <row r="194" spans="1:7" s="120" customFormat="1" x14ac:dyDescent="0.3">
      <c r="A194" s="120" t="s">
        <v>630</v>
      </c>
      <c r="B194" s="120" t="s">
        <v>637</v>
      </c>
      <c r="C194" s="120" t="s">
        <v>647</v>
      </c>
      <c r="D194" s="140">
        <v>6653</v>
      </c>
      <c r="E194" s="124">
        <v>8.4173891392020825E-4</v>
      </c>
      <c r="F194" s="76">
        <v>8.9984236809633627E-4</v>
      </c>
      <c r="G194" s="122"/>
    </row>
    <row r="195" spans="1:7" s="120" customFormat="1" x14ac:dyDescent="0.3">
      <c r="A195" s="120" t="s">
        <v>630</v>
      </c>
      <c r="B195" s="120" t="s">
        <v>637</v>
      </c>
      <c r="C195" s="120" t="s">
        <v>169</v>
      </c>
      <c r="D195" s="140">
        <v>6415</v>
      </c>
      <c r="E195" s="124">
        <v>8.1162710548596663E-4</v>
      </c>
      <c r="F195" s="76">
        <v>7.501566628550756E-4</v>
      </c>
      <c r="G195" s="122"/>
    </row>
    <row r="196" spans="1:7" s="120" customFormat="1" x14ac:dyDescent="0.3">
      <c r="A196" s="120" t="s">
        <v>630</v>
      </c>
      <c r="B196" s="120" t="s">
        <v>637</v>
      </c>
      <c r="C196" s="120" t="s">
        <v>80</v>
      </c>
      <c r="D196" s="140">
        <v>189433</v>
      </c>
      <c r="E196" s="124">
        <v>2.3967101710603761E-2</v>
      </c>
      <c r="F196" s="76">
        <v>2.3790659663675537E-2</v>
      </c>
      <c r="G196" s="122"/>
    </row>
    <row r="197" spans="1:7" s="120" customFormat="1" x14ac:dyDescent="0.3">
      <c r="A197" s="120" t="s">
        <v>446</v>
      </c>
      <c r="B197" s="120" t="s">
        <v>447</v>
      </c>
      <c r="C197" s="120" t="s">
        <v>181</v>
      </c>
      <c r="D197" s="140">
        <v>3457</v>
      </c>
      <c r="E197" s="124">
        <v>4.3738034351753496E-4</v>
      </c>
      <c r="F197" s="76">
        <v>8.4985561176037375E-4</v>
      </c>
      <c r="G197" s="122"/>
    </row>
    <row r="198" spans="1:7" s="120" customFormat="1" x14ac:dyDescent="0.3">
      <c r="A198" s="120" t="s">
        <v>446</v>
      </c>
      <c r="B198" s="120" t="s">
        <v>447</v>
      </c>
      <c r="C198" s="120" t="s">
        <v>168</v>
      </c>
      <c r="D198" s="140">
        <v>6114</v>
      </c>
      <c r="E198" s="124">
        <v>7.7354452423089636E-4</v>
      </c>
      <c r="F198" s="76">
        <v>2.0076102615785153E-3</v>
      </c>
      <c r="G198" s="122"/>
    </row>
    <row r="199" spans="1:7" s="120" customFormat="1" x14ac:dyDescent="0.3">
      <c r="A199" s="120" t="s">
        <v>446</v>
      </c>
      <c r="B199" s="120" t="s">
        <v>447</v>
      </c>
      <c r="C199" s="120" t="s">
        <v>134</v>
      </c>
      <c r="D199" s="140">
        <v>10892</v>
      </c>
      <c r="E199" s="124">
        <v>1.3780580565788229E-3</v>
      </c>
      <c r="F199" s="76">
        <v>3.7369743718950071E-3</v>
      </c>
      <c r="G199" s="122"/>
    </row>
    <row r="200" spans="1:7" s="120" customFormat="1" x14ac:dyDescent="0.3">
      <c r="A200" s="120" t="s">
        <v>446</v>
      </c>
      <c r="B200" s="120" t="s">
        <v>447</v>
      </c>
      <c r="C200" s="120" t="s">
        <v>167</v>
      </c>
      <c r="D200" s="140">
        <v>5329</v>
      </c>
      <c r="E200" s="124">
        <v>6.7422616447930105E-4</v>
      </c>
      <c r="F200" s="76">
        <v>8.2092951140570194E-4</v>
      </c>
      <c r="G200" s="122"/>
    </row>
    <row r="201" spans="1:7" s="120" customFormat="1" x14ac:dyDescent="0.3">
      <c r="A201" s="120" t="s">
        <v>446</v>
      </c>
      <c r="B201" s="120" t="s">
        <v>447</v>
      </c>
      <c r="C201" s="120" t="s">
        <v>229</v>
      </c>
      <c r="D201" s="140">
        <v>1000</v>
      </c>
      <c r="E201" s="124">
        <v>1.2652020350521694E-4</v>
      </c>
      <c r="F201" s="76">
        <v>3.0544411496792449E-4</v>
      </c>
      <c r="G201" s="122"/>
    </row>
    <row r="202" spans="1:7" s="120" customFormat="1" x14ac:dyDescent="0.3">
      <c r="A202" s="120" t="s">
        <v>446</v>
      </c>
      <c r="B202" s="120" t="s">
        <v>447</v>
      </c>
      <c r="C202" s="120" t="s">
        <v>279</v>
      </c>
      <c r="D202" s="140">
        <v>275</v>
      </c>
      <c r="E202" s="124">
        <v>3.4793055963934655E-5</v>
      </c>
      <c r="F202" s="76">
        <v>9.5176722160849144E-5</v>
      </c>
      <c r="G202" s="122"/>
    </row>
    <row r="203" spans="1:7" s="120" customFormat="1" x14ac:dyDescent="0.3">
      <c r="A203" s="120" t="s">
        <v>446</v>
      </c>
      <c r="B203" s="120" t="s">
        <v>447</v>
      </c>
      <c r="C203" s="120" t="s">
        <v>194</v>
      </c>
      <c r="D203" s="140">
        <v>2613</v>
      </c>
      <c r="E203" s="124">
        <v>3.3059729175913185E-4</v>
      </c>
      <c r="F203" s="76">
        <v>6.4373897707231036E-4</v>
      </c>
      <c r="G203" s="122"/>
    </row>
    <row r="204" spans="1:7" s="120" customFormat="1" x14ac:dyDescent="0.3">
      <c r="A204" s="120" t="s">
        <v>446</v>
      </c>
      <c r="B204" s="120" t="s">
        <v>447</v>
      </c>
      <c r="C204" s="120" t="s">
        <v>217</v>
      </c>
      <c r="D204" s="140">
        <v>1219</v>
      </c>
      <c r="E204" s="124">
        <v>1.5422812807285943E-4</v>
      </c>
      <c r="F204" s="76">
        <v>4.7633583347869062E-4</v>
      </c>
      <c r="G204" s="122"/>
    </row>
    <row r="205" spans="1:7" s="120" customFormat="1" x14ac:dyDescent="0.3">
      <c r="A205" s="120" t="s">
        <v>446</v>
      </c>
      <c r="B205" s="120" t="s">
        <v>447</v>
      </c>
      <c r="C205" s="120" t="s">
        <v>193</v>
      </c>
      <c r="D205" s="140">
        <v>2530</v>
      </c>
      <c r="E205" s="124">
        <v>3.2009611486819885E-4</v>
      </c>
      <c r="F205" s="76">
        <v>4.7528603084158634E-4</v>
      </c>
      <c r="G205" s="122"/>
    </row>
    <row r="206" spans="1:7" s="120" customFormat="1" x14ac:dyDescent="0.3">
      <c r="A206" s="120" t="s">
        <v>446</v>
      </c>
      <c r="B206" s="120" t="s">
        <v>447</v>
      </c>
      <c r="C206" s="120" t="s">
        <v>132</v>
      </c>
      <c r="D206" s="140">
        <v>14080</v>
      </c>
      <c r="E206" s="124">
        <v>1.7814044653534544E-3</v>
      </c>
      <c r="F206" s="76">
        <v>2.8708871962840215E-3</v>
      </c>
      <c r="G206" s="122"/>
    </row>
    <row r="207" spans="1:7" s="120" customFormat="1" x14ac:dyDescent="0.3">
      <c r="A207" s="120" t="s">
        <v>446</v>
      </c>
      <c r="B207" s="120" t="s">
        <v>447</v>
      </c>
      <c r="C207" s="120" t="s">
        <v>269</v>
      </c>
      <c r="D207" s="140">
        <v>196</v>
      </c>
      <c r="E207" s="124">
        <v>2.4797959887022518E-5</v>
      </c>
      <c r="F207" s="76">
        <v>4.16529384783353E-5</v>
      </c>
      <c r="G207" s="122"/>
    </row>
    <row r="208" spans="1:7" s="120" customFormat="1" x14ac:dyDescent="0.3">
      <c r="A208" s="120" t="s">
        <v>446</v>
      </c>
      <c r="B208" s="120" t="s">
        <v>447</v>
      </c>
      <c r="C208" s="120" t="s">
        <v>184</v>
      </c>
      <c r="D208" s="140">
        <v>4074</v>
      </c>
      <c r="E208" s="124">
        <v>5.1544330908025377E-4</v>
      </c>
      <c r="F208" s="76">
        <v>9.567255202175837E-4</v>
      </c>
      <c r="G208" s="122"/>
    </row>
    <row r="209" spans="1:7" s="120" customFormat="1" x14ac:dyDescent="0.3">
      <c r="A209" s="120" t="s">
        <v>446</v>
      </c>
      <c r="B209" s="120" t="s">
        <v>447</v>
      </c>
      <c r="C209" s="120" t="s">
        <v>218</v>
      </c>
      <c r="D209" s="140">
        <v>1527</v>
      </c>
      <c r="E209" s="124">
        <v>1.9319635075246627E-4</v>
      </c>
      <c r="F209" s="76">
        <v>4.88578147308306E-4</v>
      </c>
      <c r="G209" s="122"/>
    </row>
    <row r="210" spans="1:7" s="120" customFormat="1" x14ac:dyDescent="0.3">
      <c r="A210" s="120" t="s">
        <v>446</v>
      </c>
      <c r="B210" s="120" t="s">
        <v>447</v>
      </c>
      <c r="C210" s="120" t="s">
        <v>153</v>
      </c>
      <c r="D210" s="140">
        <v>8343</v>
      </c>
      <c r="E210" s="124">
        <v>1.055558057844025E-3</v>
      </c>
      <c r="F210" s="76">
        <v>2.1275784767848258E-3</v>
      </c>
      <c r="G210" s="122"/>
    </row>
    <row r="211" spans="1:7" s="120" customFormat="1" x14ac:dyDescent="0.3">
      <c r="A211" s="120" t="s">
        <v>446</v>
      </c>
      <c r="B211" s="120" t="s">
        <v>447</v>
      </c>
      <c r="C211" s="120" t="s">
        <v>211</v>
      </c>
      <c r="D211" s="140">
        <v>1684</v>
      </c>
      <c r="E211" s="124">
        <v>2.1306002270278531E-4</v>
      </c>
      <c r="F211" s="76">
        <v>4.0275274402258528E-4</v>
      </c>
      <c r="G211" s="122"/>
    </row>
    <row r="212" spans="1:7" s="120" customFormat="1" x14ac:dyDescent="0.3">
      <c r="A212" s="120" t="s">
        <v>446</v>
      </c>
      <c r="B212" s="120" t="s">
        <v>447</v>
      </c>
      <c r="C212" s="120" t="s">
        <v>353</v>
      </c>
      <c r="D212" s="140">
        <v>18</v>
      </c>
      <c r="E212" s="124">
        <v>2.2773636630939046E-6</v>
      </c>
      <c r="F212" s="76">
        <v>7.3001660303247599E-6</v>
      </c>
      <c r="G212" s="122"/>
    </row>
    <row r="213" spans="1:7" s="120" customFormat="1" x14ac:dyDescent="0.3">
      <c r="A213" s="120" t="s">
        <v>446</v>
      </c>
      <c r="B213" s="120" t="s">
        <v>447</v>
      </c>
      <c r="C213" s="120" t="s">
        <v>266</v>
      </c>
      <c r="D213" s="140">
        <v>359</v>
      </c>
      <c r="E213" s="124">
        <v>4.5420753058372878E-5</v>
      </c>
      <c r="F213" s="76">
        <v>1.0617542363574109E-4</v>
      </c>
      <c r="G213" s="122"/>
    </row>
    <row r="214" spans="1:7" s="120" customFormat="1" x14ac:dyDescent="0.3">
      <c r="A214" s="120" t="s">
        <v>446</v>
      </c>
      <c r="B214" s="120" t="s">
        <v>447</v>
      </c>
      <c r="C214" s="120" t="s">
        <v>334</v>
      </c>
      <c r="D214" s="140">
        <v>68</v>
      </c>
      <c r="E214" s="124">
        <v>8.6033738383547516E-6</v>
      </c>
      <c r="F214" s="76">
        <v>1.6748389764262779E-5</v>
      </c>
      <c r="G214" s="122"/>
    </row>
    <row r="215" spans="1:7" s="120" customFormat="1" x14ac:dyDescent="0.3">
      <c r="A215" s="120" t="s">
        <v>446</v>
      </c>
      <c r="B215" s="120" t="s">
        <v>447</v>
      </c>
      <c r="C215" s="120" t="s">
        <v>174</v>
      </c>
      <c r="D215" s="140">
        <v>4568</v>
      </c>
      <c r="E215" s="124">
        <v>5.7794428961183099E-4</v>
      </c>
      <c r="F215" s="76">
        <v>1.5325503420741515E-3</v>
      </c>
      <c r="G215" s="122"/>
    </row>
    <row r="216" spans="1:7" s="120" customFormat="1" x14ac:dyDescent="0.3">
      <c r="A216" s="120" t="s">
        <v>446</v>
      </c>
      <c r="B216" s="120" t="s">
        <v>447</v>
      </c>
      <c r="C216" s="120" t="s">
        <v>200</v>
      </c>
      <c r="D216" s="140">
        <v>2309</v>
      </c>
      <c r="E216" s="124">
        <v>2.9213514989354588E-4</v>
      </c>
      <c r="F216" s="76">
        <v>6.0164996672933178E-4</v>
      </c>
      <c r="G216" s="122"/>
    </row>
    <row r="217" spans="1:7" s="120" customFormat="1" x14ac:dyDescent="0.3">
      <c r="A217" s="120" t="s">
        <v>446</v>
      </c>
      <c r="B217" s="120" t="s">
        <v>448</v>
      </c>
      <c r="C217" s="120" t="s">
        <v>449</v>
      </c>
      <c r="D217" s="140">
        <v>77</v>
      </c>
      <c r="E217" s="124">
        <v>9.7420556699017033E-6</v>
      </c>
      <c r="F217" s="76">
        <v>3.5838646949758066E-5</v>
      </c>
      <c r="G217" s="122"/>
    </row>
    <row r="218" spans="1:7" s="120" customFormat="1" x14ac:dyDescent="0.3">
      <c r="A218" s="120" t="s">
        <v>446</v>
      </c>
      <c r="B218" s="120" t="s">
        <v>448</v>
      </c>
      <c r="C218" s="120" t="s">
        <v>248</v>
      </c>
      <c r="D218" s="140">
        <v>253</v>
      </c>
      <c r="E218" s="124">
        <v>3.2009611486819883E-5</v>
      </c>
      <c r="F218" s="76">
        <v>9.6888707999819116E-5</v>
      </c>
      <c r="G218" s="122"/>
    </row>
    <row r="219" spans="1:7" s="120" customFormat="1" x14ac:dyDescent="0.3">
      <c r="A219" s="120" t="s">
        <v>446</v>
      </c>
      <c r="B219" s="120" t="s">
        <v>98</v>
      </c>
      <c r="C219" s="120" t="s">
        <v>136</v>
      </c>
      <c r="D219" s="140">
        <v>6202</v>
      </c>
      <c r="E219" s="124">
        <v>7.8467830213935544E-4</v>
      </c>
      <c r="F219" s="76">
        <v>1.0997893934401872E-3</v>
      </c>
      <c r="G219" s="122"/>
    </row>
    <row r="220" spans="1:7" s="120" customFormat="1" x14ac:dyDescent="0.3">
      <c r="A220" s="120" t="s">
        <v>446</v>
      </c>
      <c r="B220" s="120" t="s">
        <v>98</v>
      </c>
      <c r="C220" s="120" t="s">
        <v>208</v>
      </c>
      <c r="D220" s="140">
        <v>1864</v>
      </c>
      <c r="E220" s="124">
        <v>2.3583365933372435E-4</v>
      </c>
      <c r="F220" s="76">
        <v>4.5341783437021535E-4</v>
      </c>
      <c r="G220" s="122"/>
    </row>
    <row r="221" spans="1:7" s="120" customFormat="1" x14ac:dyDescent="0.3">
      <c r="A221" s="120" t="s">
        <v>446</v>
      </c>
      <c r="B221" s="120" t="s">
        <v>98</v>
      </c>
      <c r="C221" s="120" t="s">
        <v>172</v>
      </c>
      <c r="D221" s="140">
        <v>4529</v>
      </c>
      <c r="E221" s="124">
        <v>5.7301000167512748E-4</v>
      </c>
      <c r="F221" s="76">
        <v>8.8506437712786916E-4</v>
      </c>
      <c r="G221" s="122"/>
    </row>
    <row r="222" spans="1:7" s="120" customFormat="1" x14ac:dyDescent="0.3">
      <c r="A222" s="120" t="s">
        <v>446</v>
      </c>
      <c r="B222" s="120" t="s">
        <v>98</v>
      </c>
      <c r="C222" s="120" t="s">
        <v>121</v>
      </c>
      <c r="D222" s="140">
        <v>14672</v>
      </c>
      <c r="E222" s="124">
        <v>1.8563044258285428E-3</v>
      </c>
      <c r="F222" s="76">
        <v>2.9027850456421886E-3</v>
      </c>
      <c r="G222" s="122"/>
    </row>
    <row r="223" spans="1:7" s="120" customFormat="1" x14ac:dyDescent="0.3">
      <c r="A223" s="120" t="s">
        <v>446</v>
      </c>
      <c r="B223" s="120" t="s">
        <v>98</v>
      </c>
      <c r="C223" s="120" t="s">
        <v>124</v>
      </c>
      <c r="D223" s="140">
        <v>17541</v>
      </c>
      <c r="E223" s="124">
        <v>2.2192908896850102E-3</v>
      </c>
      <c r="F223" s="76">
        <v>2.2697217538487379E-3</v>
      </c>
      <c r="G223" s="122"/>
    </row>
    <row r="224" spans="1:7" s="120" customFormat="1" x14ac:dyDescent="0.3">
      <c r="A224" s="120" t="s">
        <v>446</v>
      </c>
      <c r="B224" s="120" t="s">
        <v>98</v>
      </c>
      <c r="C224" s="120" t="s">
        <v>450</v>
      </c>
      <c r="D224" s="140">
        <v>2072</v>
      </c>
      <c r="E224" s="124">
        <v>2.621498616628095E-4</v>
      </c>
      <c r="F224" s="76">
        <v>3.308331879760451E-4</v>
      </c>
      <c r="G224" s="122"/>
    </row>
    <row r="225" spans="1:7" s="120" customFormat="1" x14ac:dyDescent="0.3">
      <c r="A225" s="120" t="s">
        <v>446</v>
      </c>
      <c r="B225" s="120" t="s">
        <v>98</v>
      </c>
      <c r="C225" s="120" t="s">
        <v>648</v>
      </c>
      <c r="D225" s="140">
        <v>7910</v>
      </c>
      <c r="E225" s="124">
        <v>1.0007748097262659E-3</v>
      </c>
      <c r="F225" s="76">
        <v>1.0101362482314864E-3</v>
      </c>
      <c r="G225" s="122"/>
    </row>
    <row r="226" spans="1:7" s="120" customFormat="1" x14ac:dyDescent="0.3">
      <c r="A226" s="120" t="s">
        <v>446</v>
      </c>
      <c r="B226" s="120" t="s">
        <v>98</v>
      </c>
      <c r="C226" s="120" t="s">
        <v>300</v>
      </c>
      <c r="D226" s="140">
        <v>111</v>
      </c>
      <c r="E226" s="124">
        <v>1.4043742589079079E-5</v>
      </c>
      <c r="F226" s="76">
        <v>2.5760541633557504E-5</v>
      </c>
      <c r="G226" s="122"/>
    </row>
    <row r="227" spans="1:7" s="120" customFormat="1" x14ac:dyDescent="0.3">
      <c r="A227" s="120" t="s">
        <v>446</v>
      </c>
      <c r="B227" s="120" t="s">
        <v>98</v>
      </c>
      <c r="C227" s="120" t="s">
        <v>127</v>
      </c>
      <c r="D227" s="140">
        <v>12881</v>
      </c>
      <c r="E227" s="124">
        <v>1.6297067413506992E-3</v>
      </c>
      <c r="F227" s="76">
        <v>2.5555587857175157E-3</v>
      </c>
      <c r="G227" s="122"/>
    </row>
    <row r="228" spans="1:7" s="120" customFormat="1" x14ac:dyDescent="0.3">
      <c r="A228" s="120" t="s">
        <v>446</v>
      </c>
      <c r="B228" s="120" t="s">
        <v>98</v>
      </c>
      <c r="C228" s="120" t="s">
        <v>151</v>
      </c>
      <c r="D228" s="140">
        <v>7536</v>
      </c>
      <c r="E228" s="124">
        <v>9.5345625361531483E-4</v>
      </c>
      <c r="F228" s="76">
        <v>2.1682462158652636E-3</v>
      </c>
      <c r="G228" s="122"/>
    </row>
    <row r="229" spans="1:7" s="120" customFormat="1" x14ac:dyDescent="0.3">
      <c r="A229" s="120" t="s">
        <v>446</v>
      </c>
      <c r="B229" s="120" t="s">
        <v>98</v>
      </c>
      <c r="C229" s="120" t="s">
        <v>259</v>
      </c>
      <c r="D229" s="140">
        <v>363</v>
      </c>
      <c r="E229" s="124">
        <v>4.592683387239375E-5</v>
      </c>
      <c r="F229" s="76">
        <v>7.1063563127055193E-5</v>
      </c>
      <c r="G229" s="122"/>
    </row>
    <row r="230" spans="1:7" s="120" customFormat="1" x14ac:dyDescent="0.3">
      <c r="A230" s="120" t="s">
        <v>446</v>
      </c>
      <c r="B230" s="120" t="s">
        <v>98</v>
      </c>
      <c r="C230" s="120" t="s">
        <v>177</v>
      </c>
      <c r="D230" s="140">
        <v>3487</v>
      </c>
      <c r="E230" s="124">
        <v>4.4117594962269144E-4</v>
      </c>
      <c r="F230" s="76">
        <v>7.6394945442564489E-4</v>
      </c>
      <c r="G230" s="122"/>
    </row>
    <row r="231" spans="1:7" s="120" customFormat="1" x14ac:dyDescent="0.3">
      <c r="A231" s="120" t="s">
        <v>446</v>
      </c>
      <c r="B231" s="120" t="s">
        <v>98</v>
      </c>
      <c r="C231" s="120" t="s">
        <v>222</v>
      </c>
      <c r="D231" s="140">
        <v>835</v>
      </c>
      <c r="E231" s="124">
        <v>1.0564436992685614E-4</v>
      </c>
      <c r="F231" s="76">
        <v>2.663107028186393E-4</v>
      </c>
      <c r="G231" s="122"/>
    </row>
    <row r="232" spans="1:7" s="120" customFormat="1" x14ac:dyDescent="0.3">
      <c r="A232" s="120" t="s">
        <v>446</v>
      </c>
      <c r="B232" s="120" t="s">
        <v>98</v>
      </c>
      <c r="C232" s="120" t="s">
        <v>123</v>
      </c>
      <c r="D232" s="140">
        <v>14102</v>
      </c>
      <c r="E232" s="124">
        <v>1.7841879098305692E-3</v>
      </c>
      <c r="F232" s="76">
        <v>3.3045364394570743E-3</v>
      </c>
      <c r="G232" s="122"/>
    </row>
    <row r="233" spans="1:7" s="120" customFormat="1" x14ac:dyDescent="0.3">
      <c r="A233" s="120" t="s">
        <v>446</v>
      </c>
      <c r="B233" s="120" t="s">
        <v>98</v>
      </c>
      <c r="C233" s="120" t="s">
        <v>191</v>
      </c>
      <c r="D233" s="140">
        <v>2693</v>
      </c>
      <c r="E233" s="124">
        <v>3.4071890803954921E-4</v>
      </c>
      <c r="F233" s="76">
        <v>1.1804788392089979E-3</v>
      </c>
      <c r="G233" s="122"/>
    </row>
    <row r="234" spans="1:7" s="120" customFormat="1" x14ac:dyDescent="0.3">
      <c r="A234" s="120" t="s">
        <v>446</v>
      </c>
      <c r="B234" s="120" t="s">
        <v>98</v>
      </c>
      <c r="C234" s="120" t="s">
        <v>178</v>
      </c>
      <c r="D234" s="140">
        <v>4154</v>
      </c>
      <c r="E234" s="124">
        <v>5.2556492536067118E-4</v>
      </c>
      <c r="F234" s="76">
        <v>8.5336033748732167E-4</v>
      </c>
      <c r="G234" s="122"/>
    </row>
    <row r="235" spans="1:7" s="120" customFormat="1" x14ac:dyDescent="0.3">
      <c r="A235" s="120" t="s">
        <v>446</v>
      </c>
      <c r="B235" s="120" t="s">
        <v>98</v>
      </c>
      <c r="C235" s="120" t="s">
        <v>195</v>
      </c>
      <c r="D235" s="140">
        <v>2971</v>
      </c>
      <c r="E235" s="124">
        <v>3.7589152461399954E-4</v>
      </c>
      <c r="F235" s="76">
        <v>9.0641574768558905E-4</v>
      </c>
      <c r="G235" s="122"/>
    </row>
    <row r="236" spans="1:7" s="120" customFormat="1" x14ac:dyDescent="0.3">
      <c r="A236" s="120" t="s">
        <v>446</v>
      </c>
      <c r="B236" s="120" t="s">
        <v>98</v>
      </c>
      <c r="C236" s="120" t="s">
        <v>107</v>
      </c>
      <c r="D236" s="140">
        <v>26613</v>
      </c>
      <c r="E236" s="124">
        <v>3.3670821758843383E-3</v>
      </c>
      <c r="F236" s="76">
        <v>7.5365169809614259E-3</v>
      </c>
      <c r="G236" s="122"/>
    </row>
    <row r="237" spans="1:7" s="120" customFormat="1" x14ac:dyDescent="0.3">
      <c r="A237" s="120" t="s">
        <v>446</v>
      </c>
      <c r="B237" s="120" t="s">
        <v>98</v>
      </c>
      <c r="C237" s="120" t="s">
        <v>203</v>
      </c>
      <c r="D237" s="140">
        <v>2360</v>
      </c>
      <c r="E237" s="124">
        <v>2.9858768027231196E-4</v>
      </c>
      <c r="F237" s="76">
        <v>5.3073176089049102E-4</v>
      </c>
      <c r="G237" s="122"/>
    </row>
    <row r="238" spans="1:7" s="120" customFormat="1" x14ac:dyDescent="0.3">
      <c r="A238" s="120" t="s">
        <v>446</v>
      </c>
      <c r="B238" s="120" t="s">
        <v>98</v>
      </c>
      <c r="C238" s="120" t="s">
        <v>225</v>
      </c>
      <c r="D238" s="140">
        <v>851</v>
      </c>
      <c r="E238" s="124">
        <v>1.0766869318293961E-4</v>
      </c>
      <c r="F238" s="76">
        <v>1.89836618408047E-4</v>
      </c>
      <c r="G238" s="122"/>
    </row>
    <row r="239" spans="1:7" s="120" customFormat="1" x14ac:dyDescent="0.3">
      <c r="A239" s="120" t="s">
        <v>446</v>
      </c>
      <c r="B239" s="120" t="s">
        <v>98</v>
      </c>
      <c r="C239" s="120" t="s">
        <v>158</v>
      </c>
      <c r="D239" s="140">
        <v>10096</v>
      </c>
      <c r="E239" s="124">
        <v>1.2773479745886703E-3</v>
      </c>
      <c r="F239" s="76">
        <v>1.8321801655134991E-3</v>
      </c>
      <c r="G239" s="122"/>
    </row>
    <row r="240" spans="1:7" s="120" customFormat="1" x14ac:dyDescent="0.3">
      <c r="A240" s="120" t="s">
        <v>446</v>
      </c>
      <c r="B240" s="120" t="s">
        <v>98</v>
      </c>
      <c r="C240" s="120" t="s">
        <v>256</v>
      </c>
      <c r="D240" s="140">
        <v>352</v>
      </c>
      <c r="E240" s="124">
        <v>4.4535111633836364E-5</v>
      </c>
      <c r="F240" s="76">
        <v>1.2274615449218624E-4</v>
      </c>
      <c r="G240" s="122"/>
    </row>
    <row r="241" spans="1:7" s="120" customFormat="1" x14ac:dyDescent="0.3">
      <c r="A241" s="120" t="s">
        <v>446</v>
      </c>
      <c r="B241" s="120" t="s">
        <v>98</v>
      </c>
      <c r="C241" s="120" t="s">
        <v>244</v>
      </c>
      <c r="D241" s="140">
        <v>468</v>
      </c>
      <c r="E241" s="124">
        <v>5.9211455240441528E-5</v>
      </c>
      <c r="F241" s="76">
        <v>2.1420819039866658E-4</v>
      </c>
      <c r="G241" s="122"/>
    </row>
    <row r="242" spans="1:7" s="120" customFormat="1" x14ac:dyDescent="0.3">
      <c r="A242" s="120" t="s">
        <v>446</v>
      </c>
      <c r="B242" s="120" t="s">
        <v>98</v>
      </c>
      <c r="C242" s="120" t="s">
        <v>649</v>
      </c>
      <c r="D242" s="140">
        <v>975</v>
      </c>
      <c r="E242" s="124">
        <v>1.233571984175865E-4</v>
      </c>
      <c r="F242" s="76">
        <v>2.6766737084197402E-4</v>
      </c>
      <c r="G242" s="122"/>
    </row>
    <row r="243" spans="1:7" s="120" customFormat="1" x14ac:dyDescent="0.3">
      <c r="A243" s="120" t="s">
        <v>446</v>
      </c>
      <c r="B243" s="120" t="s">
        <v>98</v>
      </c>
      <c r="C243" s="120" t="s">
        <v>166</v>
      </c>
      <c r="D243" s="140">
        <v>5482</v>
      </c>
      <c r="E243" s="124">
        <v>6.9358375561559928E-4</v>
      </c>
      <c r="F243" s="76">
        <v>1.5034950352410669E-3</v>
      </c>
      <c r="G243" s="122"/>
    </row>
    <row r="244" spans="1:7" s="120" customFormat="1" x14ac:dyDescent="0.3">
      <c r="A244" s="120" t="s">
        <v>446</v>
      </c>
      <c r="B244" s="120" t="s">
        <v>98</v>
      </c>
      <c r="C244" s="120" t="s">
        <v>186</v>
      </c>
      <c r="D244" s="140">
        <v>3803</v>
      </c>
      <c r="E244" s="124">
        <v>4.8115633393033998E-4</v>
      </c>
      <c r="F244" s="76">
        <v>1.2217118566324916E-3</v>
      </c>
      <c r="G244" s="122"/>
    </row>
    <row r="245" spans="1:7" s="120" customFormat="1" x14ac:dyDescent="0.3">
      <c r="A245" s="120" t="s">
        <v>446</v>
      </c>
      <c r="B245" s="120" t="s">
        <v>98</v>
      </c>
      <c r="C245" s="120" t="s">
        <v>160</v>
      </c>
      <c r="D245" s="140">
        <v>6368</v>
      </c>
      <c r="E245" s="124">
        <v>8.0568065592122144E-4</v>
      </c>
      <c r="F245" s="76">
        <v>1.6776169157121539E-3</v>
      </c>
      <c r="G245" s="122"/>
    </row>
    <row r="246" spans="1:7" s="120" customFormat="1" x14ac:dyDescent="0.3">
      <c r="A246" s="120" t="s">
        <v>446</v>
      </c>
      <c r="B246" s="120" t="s">
        <v>98</v>
      </c>
      <c r="C246" s="120" t="s">
        <v>274</v>
      </c>
      <c r="D246" s="140">
        <v>289</v>
      </c>
      <c r="E246" s="124">
        <v>3.6564338813007697E-5</v>
      </c>
      <c r="F246" s="76">
        <v>1.0648228902197157E-4</v>
      </c>
      <c r="G246" s="122"/>
    </row>
    <row r="247" spans="1:7" s="120" customFormat="1" x14ac:dyDescent="0.3">
      <c r="A247" s="120" t="s">
        <v>446</v>
      </c>
      <c r="B247" s="120" t="s">
        <v>98</v>
      </c>
      <c r="C247" s="120" t="s">
        <v>307</v>
      </c>
      <c r="D247" s="140">
        <v>77</v>
      </c>
      <c r="E247" s="124">
        <v>9.7420556699017033E-6</v>
      </c>
      <c r="F247" s="76">
        <v>1.9364820952122539E-5</v>
      </c>
      <c r="G247" s="122"/>
    </row>
    <row r="248" spans="1:7" s="120" customFormat="1" x14ac:dyDescent="0.3">
      <c r="A248" s="120" t="s">
        <v>446</v>
      </c>
      <c r="B248" s="120" t="s">
        <v>98</v>
      </c>
      <c r="C248" s="120" t="s">
        <v>285</v>
      </c>
      <c r="D248" s="140">
        <v>168</v>
      </c>
      <c r="E248" s="124">
        <v>2.1255394188876445E-5</v>
      </c>
      <c r="F248" s="76">
        <v>2.9652886795743937E-5</v>
      </c>
      <c r="G248" s="122"/>
    </row>
    <row r="249" spans="1:7" s="120" customFormat="1" x14ac:dyDescent="0.3">
      <c r="A249" s="120" t="s">
        <v>446</v>
      </c>
      <c r="B249" s="120" t="s">
        <v>98</v>
      </c>
      <c r="C249" s="120" t="s">
        <v>361</v>
      </c>
      <c r="D249" s="140">
        <v>18</v>
      </c>
      <c r="E249" s="124">
        <v>2.2773636630939046E-6</v>
      </c>
      <c r="F249" s="76">
        <v>5.2328623757195188E-6</v>
      </c>
      <c r="G249" s="122"/>
    </row>
    <row r="250" spans="1:7" s="120" customFormat="1" x14ac:dyDescent="0.3">
      <c r="A250" s="120" t="s">
        <v>446</v>
      </c>
      <c r="B250" s="120" t="s">
        <v>98</v>
      </c>
      <c r="C250" s="120" t="s">
        <v>324</v>
      </c>
      <c r="D250" s="140">
        <v>56</v>
      </c>
      <c r="E250" s="124">
        <v>7.0851313962921486E-6</v>
      </c>
      <c r="F250" s="76">
        <v>1.4341919103823867E-5</v>
      </c>
      <c r="G250" s="122"/>
    </row>
    <row r="251" spans="1:7" s="120" customFormat="1" x14ac:dyDescent="0.3">
      <c r="A251" s="120" t="s">
        <v>446</v>
      </c>
      <c r="B251" s="120" t="s">
        <v>98</v>
      </c>
      <c r="C251" s="120" t="s">
        <v>330</v>
      </c>
      <c r="D251" s="140">
        <v>85</v>
      </c>
      <c r="E251" s="124">
        <v>1.0754217297943439E-5</v>
      </c>
      <c r="F251" s="76">
        <v>1.4987951495888002E-5</v>
      </c>
      <c r="G251" s="122"/>
    </row>
    <row r="252" spans="1:7" s="120" customFormat="1" x14ac:dyDescent="0.3">
      <c r="A252" s="120" t="s">
        <v>446</v>
      </c>
      <c r="B252" s="120" t="s">
        <v>98</v>
      </c>
      <c r="C252" s="120" t="s">
        <v>254</v>
      </c>
      <c r="D252" s="140">
        <v>360</v>
      </c>
      <c r="E252" s="124">
        <v>4.5547273261878094E-5</v>
      </c>
      <c r="F252" s="76">
        <v>1.8210038051307893E-4</v>
      </c>
      <c r="G252" s="122"/>
    </row>
    <row r="253" spans="1:7" s="120" customFormat="1" x14ac:dyDescent="0.3">
      <c r="A253" s="120" t="s">
        <v>446</v>
      </c>
      <c r="B253" s="120" t="s">
        <v>98</v>
      </c>
      <c r="C253" s="120" t="s">
        <v>125</v>
      </c>
      <c r="D253" s="140">
        <v>15414</v>
      </c>
      <c r="E253" s="124">
        <v>1.9501824168294138E-3</v>
      </c>
      <c r="F253" s="76">
        <v>4.9850928025531203E-3</v>
      </c>
      <c r="G253" s="122"/>
    </row>
    <row r="254" spans="1:7" s="120" customFormat="1" x14ac:dyDescent="0.3">
      <c r="A254" s="120" t="s">
        <v>446</v>
      </c>
      <c r="B254" s="120" t="s">
        <v>98</v>
      </c>
      <c r="C254" s="120" t="s">
        <v>210</v>
      </c>
      <c r="D254" s="140">
        <v>2473</v>
      </c>
      <c r="E254" s="124">
        <v>3.1288446326840149E-4</v>
      </c>
      <c r="F254" s="76">
        <v>7.2240957161592086E-4</v>
      </c>
      <c r="G254" s="122"/>
    </row>
    <row r="255" spans="1:7" s="120" customFormat="1" x14ac:dyDescent="0.3">
      <c r="A255" s="120" t="s">
        <v>446</v>
      </c>
      <c r="B255" s="120" t="s">
        <v>98</v>
      </c>
      <c r="C255" s="120" t="s">
        <v>220</v>
      </c>
      <c r="D255" s="140">
        <v>1244</v>
      </c>
      <c r="E255" s="124">
        <v>1.5739113316048988E-4</v>
      </c>
      <c r="F255" s="76">
        <v>3.1456932250583048E-4</v>
      </c>
      <c r="G255" s="122"/>
    </row>
    <row r="256" spans="1:7" s="120" customFormat="1" x14ac:dyDescent="0.3">
      <c r="A256" s="120" t="s">
        <v>446</v>
      </c>
      <c r="B256" s="120" t="s">
        <v>98</v>
      </c>
      <c r="C256" s="120" t="s">
        <v>226</v>
      </c>
      <c r="D256" s="140">
        <v>804</v>
      </c>
      <c r="E256" s="124">
        <v>1.0172224361819441E-4</v>
      </c>
      <c r="F256" s="76">
        <v>3.1624900672519722E-4</v>
      </c>
      <c r="G256" s="122"/>
    </row>
    <row r="257" spans="1:7" s="120" customFormat="1" x14ac:dyDescent="0.3">
      <c r="A257" s="120" t="s">
        <v>446</v>
      </c>
      <c r="B257" s="120" t="s">
        <v>98</v>
      </c>
      <c r="C257" s="120" t="s">
        <v>239</v>
      </c>
      <c r="D257" s="140">
        <v>714</v>
      </c>
      <c r="E257" s="124">
        <v>9.033542530272489E-5</v>
      </c>
      <c r="F257" s="76">
        <v>2.9573747827716084E-4</v>
      </c>
      <c r="G257" s="122"/>
    </row>
    <row r="258" spans="1:7" s="120" customFormat="1" x14ac:dyDescent="0.3">
      <c r="A258" s="120" t="s">
        <v>446</v>
      </c>
      <c r="B258" s="120" t="s">
        <v>98</v>
      </c>
      <c r="C258" s="120" t="s">
        <v>148</v>
      </c>
      <c r="D258" s="140">
        <v>7453</v>
      </c>
      <c r="E258" s="124">
        <v>9.4295507672438183E-4</v>
      </c>
      <c r="F258" s="76">
        <v>3.0176819065707954E-3</v>
      </c>
      <c r="G258" s="122"/>
    </row>
    <row r="259" spans="1:7" s="120" customFormat="1" x14ac:dyDescent="0.3">
      <c r="A259" s="120" t="s">
        <v>446</v>
      </c>
      <c r="B259" s="120" t="s">
        <v>98</v>
      </c>
      <c r="C259" s="120" t="s">
        <v>650</v>
      </c>
      <c r="D259" s="140">
        <v>6126</v>
      </c>
      <c r="E259" s="124">
        <v>7.7506276667295892E-4</v>
      </c>
      <c r="F259" s="76">
        <v>1.2236015013792792E-3</v>
      </c>
      <c r="G259" s="122"/>
    </row>
    <row r="260" spans="1:7" s="120" customFormat="1" x14ac:dyDescent="0.3">
      <c r="A260" s="120" t="s">
        <v>446</v>
      </c>
      <c r="B260" s="120" t="s">
        <v>98</v>
      </c>
      <c r="C260" s="120" t="s">
        <v>154</v>
      </c>
      <c r="D260" s="140">
        <v>6487</v>
      </c>
      <c r="E260" s="124">
        <v>8.2073656013834225E-4</v>
      </c>
      <c r="F260" s="76">
        <v>1.0458941411322364E-3</v>
      </c>
      <c r="G260" s="122"/>
    </row>
    <row r="261" spans="1:7" s="120" customFormat="1" x14ac:dyDescent="0.3">
      <c r="A261" s="120" t="s">
        <v>446</v>
      </c>
      <c r="B261" s="120" t="s">
        <v>98</v>
      </c>
      <c r="C261" s="120" t="s">
        <v>651</v>
      </c>
      <c r="D261" s="140">
        <v>507</v>
      </c>
      <c r="E261" s="124">
        <v>6.414574317714499E-5</v>
      </c>
      <c r="F261" s="76">
        <v>9.3383982272871166E-5</v>
      </c>
      <c r="G261" s="122"/>
    </row>
    <row r="262" spans="1:7" s="120" customFormat="1" x14ac:dyDescent="0.3">
      <c r="A262" s="120" t="s">
        <v>446</v>
      </c>
      <c r="B262" s="120" t="s">
        <v>98</v>
      </c>
      <c r="C262" s="120" t="s">
        <v>223</v>
      </c>
      <c r="D262" s="140">
        <v>878</v>
      </c>
      <c r="E262" s="124">
        <v>1.1108473867758047E-4</v>
      </c>
      <c r="F262" s="76">
        <v>2.5413299222823031E-4</v>
      </c>
      <c r="G262" s="122"/>
    </row>
    <row r="263" spans="1:7" s="120" customFormat="1" x14ac:dyDescent="0.3">
      <c r="A263" s="120" t="s">
        <v>446</v>
      </c>
      <c r="B263" s="120" t="s">
        <v>98</v>
      </c>
      <c r="C263" s="120" t="s">
        <v>135</v>
      </c>
      <c r="D263" s="140">
        <v>10262</v>
      </c>
      <c r="E263" s="124">
        <v>1.2983503283705363E-3</v>
      </c>
      <c r="F263" s="76">
        <v>2.306093377521949E-3</v>
      </c>
      <c r="G263" s="122"/>
    </row>
    <row r="264" spans="1:7" s="120" customFormat="1" x14ac:dyDescent="0.3">
      <c r="A264" s="120" t="s">
        <v>446</v>
      </c>
      <c r="B264" s="120" t="s">
        <v>98</v>
      </c>
      <c r="C264" s="120" t="s">
        <v>206</v>
      </c>
      <c r="D264" s="140">
        <v>1870</v>
      </c>
      <c r="E264" s="124">
        <v>2.3659278055475566E-4</v>
      </c>
      <c r="F264" s="76">
        <v>3.5442952109618776E-4</v>
      </c>
      <c r="G264" s="122"/>
    </row>
    <row r="265" spans="1:7" s="120" customFormat="1" x14ac:dyDescent="0.3">
      <c r="A265" s="120" t="s">
        <v>446</v>
      </c>
      <c r="B265" s="120" t="s">
        <v>98</v>
      </c>
      <c r="C265" s="120" t="s">
        <v>189</v>
      </c>
      <c r="D265" s="140">
        <v>3947</v>
      </c>
      <c r="E265" s="124">
        <v>4.9937524323509128E-4</v>
      </c>
      <c r="F265" s="76">
        <v>8.0368044653758943E-4</v>
      </c>
      <c r="G265" s="122"/>
    </row>
    <row r="266" spans="1:7" s="120" customFormat="1" x14ac:dyDescent="0.3">
      <c r="A266" s="120" t="s">
        <v>446</v>
      </c>
      <c r="B266" s="120" t="s">
        <v>98</v>
      </c>
      <c r="C266" s="120" t="s">
        <v>212</v>
      </c>
      <c r="D266" s="140">
        <v>2116</v>
      </c>
      <c r="E266" s="124">
        <v>2.6771675061703905E-4</v>
      </c>
      <c r="F266" s="76">
        <v>4.6877725449154023E-4</v>
      </c>
      <c r="G266" s="122"/>
    </row>
    <row r="267" spans="1:7" s="120" customFormat="1" x14ac:dyDescent="0.3">
      <c r="A267" s="120" t="s">
        <v>446</v>
      </c>
      <c r="B267" s="120" t="s">
        <v>98</v>
      </c>
      <c r="C267" s="120" t="s">
        <v>237</v>
      </c>
      <c r="D267" s="140">
        <v>521</v>
      </c>
      <c r="E267" s="124">
        <v>6.5917026026218018E-5</v>
      </c>
      <c r="F267" s="76">
        <v>1.6262250389234516E-4</v>
      </c>
      <c r="G267" s="122"/>
    </row>
    <row r="268" spans="1:7" s="120" customFormat="1" x14ac:dyDescent="0.3">
      <c r="A268" s="120" t="s">
        <v>446</v>
      </c>
      <c r="B268" s="120" t="s">
        <v>98</v>
      </c>
      <c r="C268" s="120" t="s">
        <v>185</v>
      </c>
      <c r="D268" s="140">
        <v>4205</v>
      </c>
      <c r="E268" s="124">
        <v>5.3201745573943715E-4</v>
      </c>
      <c r="F268" s="76">
        <v>1.0703303163620624E-3</v>
      </c>
      <c r="G268" s="122"/>
    </row>
    <row r="269" spans="1:7" s="120" customFormat="1" x14ac:dyDescent="0.3">
      <c r="A269" s="120" t="s">
        <v>446</v>
      </c>
      <c r="B269" s="120" t="s">
        <v>98</v>
      </c>
      <c r="C269" s="120" t="s">
        <v>120</v>
      </c>
      <c r="D269" s="140">
        <v>14867</v>
      </c>
      <c r="E269" s="124">
        <v>1.8809758655120603E-3</v>
      </c>
      <c r="F269" s="76">
        <v>3.0713833491611271E-3</v>
      </c>
      <c r="G269" s="122"/>
    </row>
    <row r="270" spans="1:7" s="120" customFormat="1" x14ac:dyDescent="0.3">
      <c r="A270" s="120" t="s">
        <v>446</v>
      </c>
      <c r="B270" s="120" t="s">
        <v>98</v>
      </c>
      <c r="C270" s="120" t="s">
        <v>99</v>
      </c>
      <c r="D270" s="140">
        <v>41905</v>
      </c>
      <c r="E270" s="124">
        <v>5.3018291278861158E-3</v>
      </c>
      <c r="F270" s="76">
        <v>7.7138528725830321E-3</v>
      </c>
      <c r="G270" s="122"/>
    </row>
    <row r="271" spans="1:7" s="120" customFormat="1" x14ac:dyDescent="0.3">
      <c r="A271" s="120" t="s">
        <v>446</v>
      </c>
      <c r="B271" s="120" t="s">
        <v>98</v>
      </c>
      <c r="C271" s="120" t="s">
        <v>230</v>
      </c>
      <c r="D271" s="140">
        <v>985</v>
      </c>
      <c r="E271" s="124">
        <v>1.2462240045263867E-4</v>
      </c>
      <c r="F271" s="76">
        <v>1.754462468748183E-4</v>
      </c>
      <c r="G271" s="122"/>
    </row>
    <row r="272" spans="1:7" s="120" customFormat="1" x14ac:dyDescent="0.3">
      <c r="A272" s="120" t="s">
        <v>446</v>
      </c>
      <c r="B272" s="120" t="s">
        <v>98</v>
      </c>
      <c r="C272" s="120" t="s">
        <v>240</v>
      </c>
      <c r="D272" s="140">
        <v>616</v>
      </c>
      <c r="E272" s="124">
        <v>7.7936445359213626E-5</v>
      </c>
      <c r="F272" s="76">
        <v>3.414927224451034E-4</v>
      </c>
      <c r="G272" s="122"/>
    </row>
    <row r="273" spans="1:7" s="120" customFormat="1" x14ac:dyDescent="0.3">
      <c r="A273" s="120" t="s">
        <v>446</v>
      </c>
      <c r="B273" s="120" t="s">
        <v>98</v>
      </c>
      <c r="C273" s="120" t="s">
        <v>236</v>
      </c>
      <c r="D273" s="140">
        <v>572</v>
      </c>
      <c r="E273" s="124">
        <v>7.2369556404984083E-5</v>
      </c>
      <c r="F273" s="76">
        <v>9.9440535948472461E-5</v>
      </c>
      <c r="G273" s="122"/>
    </row>
    <row r="274" spans="1:7" s="120" customFormat="1" x14ac:dyDescent="0.3">
      <c r="A274" s="120" t="s">
        <v>446</v>
      </c>
      <c r="B274" s="120" t="s">
        <v>98</v>
      </c>
      <c r="C274" s="120" t="s">
        <v>161</v>
      </c>
      <c r="D274" s="140">
        <v>6032</v>
      </c>
      <c r="E274" s="124">
        <v>7.6316986754346855E-4</v>
      </c>
      <c r="F274" s="76">
        <v>1.3969158413602858E-3</v>
      </c>
      <c r="G274" s="122"/>
    </row>
    <row r="275" spans="1:7" s="120" customFormat="1" x14ac:dyDescent="0.3">
      <c r="A275" s="120" t="s">
        <v>446</v>
      </c>
      <c r="B275" s="120" t="s">
        <v>78</v>
      </c>
      <c r="C275" s="120" t="s">
        <v>114</v>
      </c>
      <c r="D275" s="140">
        <v>25668</v>
      </c>
      <c r="E275" s="124">
        <v>3.2475205835719081E-3</v>
      </c>
      <c r="F275" s="76">
        <v>2.8893637226970561E-3</v>
      </c>
      <c r="G275" s="122"/>
    </row>
    <row r="276" spans="1:7" s="120" customFormat="1" x14ac:dyDescent="0.3">
      <c r="A276" s="120" t="s">
        <v>446</v>
      </c>
      <c r="B276" s="120" t="s">
        <v>78</v>
      </c>
      <c r="C276" s="120" t="s">
        <v>112</v>
      </c>
      <c r="D276" s="140">
        <v>17867</v>
      </c>
      <c r="E276" s="124">
        <v>2.2605364760277108E-3</v>
      </c>
      <c r="F276" s="76">
        <v>2.6536265028328518E-3</v>
      </c>
      <c r="G276" s="122"/>
    </row>
    <row r="277" spans="1:7" s="120" customFormat="1" x14ac:dyDescent="0.3">
      <c r="A277" s="120" t="s">
        <v>446</v>
      </c>
      <c r="B277" s="120" t="s">
        <v>78</v>
      </c>
      <c r="C277" s="120" t="s">
        <v>100</v>
      </c>
      <c r="D277" s="140">
        <v>27162</v>
      </c>
      <c r="E277" s="124">
        <v>3.4365417676087023E-3</v>
      </c>
      <c r="F277" s="76">
        <v>3.899709931455963E-3</v>
      </c>
      <c r="G277" s="122"/>
    </row>
    <row r="278" spans="1:7" s="120" customFormat="1" x14ac:dyDescent="0.3">
      <c r="A278" s="120" t="s">
        <v>446</v>
      </c>
      <c r="B278" s="120" t="s">
        <v>78</v>
      </c>
      <c r="C278" s="120" t="s">
        <v>652</v>
      </c>
      <c r="D278" s="140">
        <v>105511</v>
      </c>
      <c r="E278" s="124">
        <v>1.3349273192038944E-2</v>
      </c>
      <c r="F278" s="76">
        <v>1.4166812023954881E-2</v>
      </c>
      <c r="G278" s="122"/>
    </row>
    <row r="279" spans="1:7" s="120" customFormat="1" x14ac:dyDescent="0.3">
      <c r="A279" s="120" t="s">
        <v>446</v>
      </c>
      <c r="B279" s="120" t="s">
        <v>78</v>
      </c>
      <c r="C279" s="120" t="s">
        <v>88</v>
      </c>
      <c r="D279" s="140">
        <v>51539</v>
      </c>
      <c r="E279" s="124">
        <v>6.5207247684553752E-3</v>
      </c>
      <c r="F279" s="76">
        <v>7.7645018121208593E-3</v>
      </c>
      <c r="G279" s="122"/>
    </row>
    <row r="280" spans="1:7" s="120" customFormat="1" x14ac:dyDescent="0.3">
      <c r="A280" s="120" t="s">
        <v>446</v>
      </c>
      <c r="B280" s="120" t="s">
        <v>78</v>
      </c>
      <c r="C280" s="120" t="s">
        <v>86</v>
      </c>
      <c r="D280" s="140">
        <v>88101</v>
      </c>
      <c r="E280" s="124">
        <v>1.1146556449013117E-2</v>
      </c>
      <c r="F280" s="76">
        <v>1.392555122713853E-2</v>
      </c>
      <c r="G280" s="122"/>
    </row>
    <row r="281" spans="1:7" s="120" customFormat="1" x14ac:dyDescent="0.3">
      <c r="A281" s="120" t="s">
        <v>446</v>
      </c>
      <c r="B281" s="120" t="s">
        <v>78</v>
      </c>
      <c r="C281" s="120" t="s">
        <v>653</v>
      </c>
      <c r="D281" s="140">
        <v>17685</v>
      </c>
      <c r="E281" s="124">
        <v>2.2375097989897614E-3</v>
      </c>
      <c r="F281" s="76">
        <v>3.4411884411884408E-3</v>
      </c>
      <c r="G281" s="122"/>
    </row>
    <row r="282" spans="1:7" s="120" customFormat="1" x14ac:dyDescent="0.3">
      <c r="A282" s="120" t="s">
        <v>446</v>
      </c>
      <c r="B282" s="120" t="s">
        <v>78</v>
      </c>
      <c r="C282" s="120" t="s">
        <v>119</v>
      </c>
      <c r="D282" s="140">
        <v>16672</v>
      </c>
      <c r="E282" s="124">
        <v>2.1093448328389766E-3</v>
      </c>
      <c r="F282" s="76">
        <v>2.1630618059189487E-3</v>
      </c>
      <c r="G282" s="122"/>
    </row>
    <row r="283" spans="1:7" s="120" customFormat="1" x14ac:dyDescent="0.3">
      <c r="A283" s="120" t="s">
        <v>446</v>
      </c>
      <c r="B283" s="120" t="s">
        <v>78</v>
      </c>
      <c r="C283" s="120" t="s">
        <v>93</v>
      </c>
      <c r="D283" s="140">
        <v>50602</v>
      </c>
      <c r="E283" s="124">
        <v>6.4021753377709869E-3</v>
      </c>
      <c r="F283" s="76">
        <v>8.6061528125020194E-3</v>
      </c>
      <c r="G283" s="122"/>
    </row>
    <row r="284" spans="1:7" s="120" customFormat="1" x14ac:dyDescent="0.3">
      <c r="A284" s="120" t="s">
        <v>446</v>
      </c>
      <c r="B284" s="120" t="s">
        <v>78</v>
      </c>
      <c r="C284" s="120" t="s">
        <v>258</v>
      </c>
      <c r="D284" s="140">
        <v>327</v>
      </c>
      <c r="E284" s="124">
        <v>4.1372106546205936E-5</v>
      </c>
      <c r="F284" s="76">
        <v>6.5120065120065115E-5</v>
      </c>
      <c r="G284" s="122"/>
    </row>
    <row r="285" spans="1:7" s="120" customFormat="1" x14ac:dyDescent="0.3">
      <c r="A285" s="120" t="s">
        <v>446</v>
      </c>
      <c r="B285" s="120" t="s">
        <v>78</v>
      </c>
      <c r="C285" s="120" t="s">
        <v>451</v>
      </c>
      <c r="D285" s="140">
        <v>3828</v>
      </c>
      <c r="E285" s="124">
        <v>4.8431933901797042E-4</v>
      </c>
      <c r="F285" s="76">
        <v>1.0044996156107267E-3</v>
      </c>
      <c r="G285" s="122"/>
    </row>
    <row r="286" spans="1:7" s="120" customFormat="1" x14ac:dyDescent="0.3">
      <c r="A286" s="120" t="s">
        <v>446</v>
      </c>
      <c r="B286" s="120" t="s">
        <v>78</v>
      </c>
      <c r="C286" s="120" t="s">
        <v>87</v>
      </c>
      <c r="D286" s="140">
        <v>92252</v>
      </c>
      <c r="E286" s="124">
        <v>1.1671741813763273E-2</v>
      </c>
      <c r="F286" s="76">
        <v>1.5606398304811003E-2</v>
      </c>
      <c r="G286" s="122"/>
    </row>
    <row r="287" spans="1:7" s="120" customFormat="1" x14ac:dyDescent="0.3">
      <c r="A287" s="120" t="s">
        <v>446</v>
      </c>
      <c r="B287" s="120" t="s">
        <v>78</v>
      </c>
      <c r="C287" s="120" t="s">
        <v>131</v>
      </c>
      <c r="D287" s="140">
        <v>11709</v>
      </c>
      <c r="E287" s="124">
        <v>1.4814250628425851E-3</v>
      </c>
      <c r="F287" s="76">
        <v>3.3309430134826961E-3</v>
      </c>
      <c r="G287" s="122"/>
    </row>
    <row r="288" spans="1:7" s="120" customFormat="1" x14ac:dyDescent="0.3">
      <c r="A288" s="120" t="s">
        <v>446</v>
      </c>
      <c r="B288" s="120" t="s">
        <v>78</v>
      </c>
      <c r="C288" s="120" t="s">
        <v>79</v>
      </c>
      <c r="D288" s="140">
        <v>228318</v>
      </c>
      <c r="E288" s="124">
        <v>2.888683982390412E-2</v>
      </c>
      <c r="F288" s="76">
        <v>4.0224027882758043E-2</v>
      </c>
      <c r="G288" s="122"/>
    </row>
    <row r="289" spans="1:7" s="120" customFormat="1" x14ac:dyDescent="0.3">
      <c r="A289" s="120" t="s">
        <v>446</v>
      </c>
      <c r="B289" s="120" t="s">
        <v>78</v>
      </c>
      <c r="C289" s="120" t="s">
        <v>126</v>
      </c>
      <c r="D289" s="140">
        <v>16389</v>
      </c>
      <c r="E289" s="124">
        <v>2.0735396152470002E-3</v>
      </c>
      <c r="F289" s="76">
        <v>5.6669153891376117E-3</v>
      </c>
      <c r="G289" s="122"/>
    </row>
    <row r="290" spans="1:7" s="120" customFormat="1" x14ac:dyDescent="0.3">
      <c r="A290" s="120" t="s">
        <v>446</v>
      </c>
      <c r="B290" s="120" t="s">
        <v>78</v>
      </c>
      <c r="C290" s="120" t="s">
        <v>452</v>
      </c>
      <c r="D290" s="140">
        <v>5137</v>
      </c>
      <c r="E290" s="124">
        <v>6.4993428540629941E-4</v>
      </c>
      <c r="F290" s="76">
        <v>1.553142624571196E-3</v>
      </c>
      <c r="G290" s="122"/>
    </row>
    <row r="291" spans="1:7" s="120" customFormat="1" x14ac:dyDescent="0.3">
      <c r="A291" s="120" t="s">
        <v>446</v>
      </c>
      <c r="B291" s="120" t="s">
        <v>78</v>
      </c>
      <c r="C291" s="120" t="s">
        <v>247</v>
      </c>
      <c r="D291" s="140">
        <v>368</v>
      </c>
      <c r="E291" s="124">
        <v>4.6559434889919831E-5</v>
      </c>
      <c r="F291" s="76">
        <v>1.1752944292626831E-4</v>
      </c>
      <c r="G291" s="122"/>
    </row>
    <row r="292" spans="1:7" s="120" customFormat="1" x14ac:dyDescent="0.3">
      <c r="A292" s="120" t="s">
        <v>446</v>
      </c>
      <c r="B292" s="120" t="s">
        <v>78</v>
      </c>
      <c r="C292" s="120" t="s">
        <v>173</v>
      </c>
      <c r="D292" s="140">
        <v>4722</v>
      </c>
      <c r="E292" s="124">
        <v>5.9742840095163442E-4</v>
      </c>
      <c r="F292" s="76">
        <v>7.5170714059602951E-4</v>
      </c>
      <c r="G292" s="122"/>
    </row>
    <row r="293" spans="1:7" s="120" customFormat="1" x14ac:dyDescent="0.3">
      <c r="A293" s="120" t="s">
        <v>446</v>
      </c>
      <c r="B293" s="120" t="s">
        <v>78</v>
      </c>
      <c r="C293" s="120" t="s">
        <v>138</v>
      </c>
      <c r="D293" s="140">
        <v>9510</v>
      </c>
      <c r="E293" s="124">
        <v>1.2032071353346131E-3</v>
      </c>
      <c r="F293" s="76">
        <v>1.4819337041559262E-3</v>
      </c>
      <c r="G293" s="122"/>
    </row>
    <row r="294" spans="1:7" s="120" customFormat="1" x14ac:dyDescent="0.3">
      <c r="A294" s="120" t="s">
        <v>446</v>
      </c>
      <c r="B294" s="120" t="s">
        <v>78</v>
      </c>
      <c r="C294" s="120" t="s">
        <v>142</v>
      </c>
      <c r="D294" s="140">
        <v>8465</v>
      </c>
      <c r="E294" s="124">
        <v>1.0709935226716613E-3</v>
      </c>
      <c r="F294" s="76">
        <v>1.4905097841605777E-3</v>
      </c>
      <c r="G294" s="122"/>
    </row>
    <row r="295" spans="1:7" s="120" customFormat="1" x14ac:dyDescent="0.3">
      <c r="A295" s="120" t="s">
        <v>446</v>
      </c>
      <c r="B295" s="120" t="s">
        <v>78</v>
      </c>
      <c r="C295" s="120" t="s">
        <v>139</v>
      </c>
      <c r="D295" s="140">
        <v>9904</v>
      </c>
      <c r="E295" s="124">
        <v>1.2530560955156685E-3</v>
      </c>
      <c r="F295" s="76">
        <v>1.6478509732477985E-3</v>
      </c>
      <c r="G295" s="122"/>
    </row>
    <row r="296" spans="1:7" s="120" customFormat="1" x14ac:dyDescent="0.3">
      <c r="A296" s="120" t="s">
        <v>446</v>
      </c>
      <c r="B296" s="120" t="s">
        <v>78</v>
      </c>
      <c r="C296" s="120" t="s">
        <v>192</v>
      </c>
      <c r="D296" s="140">
        <v>3062</v>
      </c>
      <c r="E296" s="124">
        <v>3.8740486313297427E-4</v>
      </c>
      <c r="F296" s="76">
        <v>5.015795491985968E-4</v>
      </c>
      <c r="G296" s="122"/>
    </row>
    <row r="297" spans="1:7" s="120" customFormat="1" x14ac:dyDescent="0.3">
      <c r="A297" s="120" t="s">
        <v>446</v>
      </c>
      <c r="B297" s="120" t="s">
        <v>78</v>
      </c>
      <c r="C297" s="120" t="s">
        <v>129</v>
      </c>
      <c r="D297" s="140">
        <v>13250</v>
      </c>
      <c r="E297" s="124">
        <v>1.6763926964441244E-3</v>
      </c>
      <c r="F297" s="76">
        <v>3.4611831437228262E-3</v>
      </c>
      <c r="G297" s="122"/>
    </row>
    <row r="298" spans="1:7" s="120" customFormat="1" x14ac:dyDescent="0.3">
      <c r="A298" s="120" t="s">
        <v>446</v>
      </c>
      <c r="B298" s="120" t="s">
        <v>78</v>
      </c>
      <c r="C298" s="120" t="s">
        <v>209</v>
      </c>
      <c r="D298" s="140">
        <v>1749</v>
      </c>
      <c r="E298" s="124">
        <v>2.2128383593062441E-4</v>
      </c>
      <c r="F298" s="76">
        <v>3.9879579562119243E-4</v>
      </c>
      <c r="G298" s="122"/>
    </row>
    <row r="299" spans="1:7" s="120" customFormat="1" x14ac:dyDescent="0.3">
      <c r="A299" s="120" t="s">
        <v>446</v>
      </c>
      <c r="B299" s="120" t="s">
        <v>78</v>
      </c>
      <c r="C299" s="120" t="s">
        <v>85</v>
      </c>
      <c r="D299" s="140">
        <v>155787</v>
      </c>
      <c r="E299" s="124">
        <v>1.9710202943467231E-2</v>
      </c>
      <c r="F299" s="76">
        <v>2.6176554192427207E-2</v>
      </c>
      <c r="G299" s="122"/>
    </row>
    <row r="300" spans="1:7" s="120" customFormat="1" x14ac:dyDescent="0.3">
      <c r="A300" s="120" t="s">
        <v>446</v>
      </c>
      <c r="B300" s="120" t="s">
        <v>78</v>
      </c>
      <c r="C300" s="120" t="s">
        <v>122</v>
      </c>
      <c r="D300" s="140">
        <v>15748</v>
      </c>
      <c r="E300" s="124">
        <v>1.9924401648001564E-3</v>
      </c>
      <c r="F300" s="76">
        <v>2.3682416936385191E-3</v>
      </c>
      <c r="G300" s="122"/>
    </row>
    <row r="301" spans="1:7" s="120" customFormat="1" x14ac:dyDescent="0.3">
      <c r="A301" s="120" t="s">
        <v>446</v>
      </c>
      <c r="B301" s="120" t="s">
        <v>78</v>
      </c>
      <c r="C301" s="120" t="s">
        <v>149</v>
      </c>
      <c r="D301" s="140">
        <v>8078</v>
      </c>
      <c r="E301" s="124">
        <v>1.0220302039151423E-3</v>
      </c>
      <c r="F301" s="76">
        <v>1.4713226221162729E-3</v>
      </c>
      <c r="G301" s="122"/>
    </row>
    <row r="302" spans="1:7" s="120" customFormat="1" x14ac:dyDescent="0.3">
      <c r="A302" s="120" t="s">
        <v>446</v>
      </c>
      <c r="B302" s="120" t="s">
        <v>78</v>
      </c>
      <c r="C302" s="120" t="s">
        <v>188</v>
      </c>
      <c r="D302" s="140">
        <v>2627</v>
      </c>
      <c r="E302" s="124">
        <v>3.3236857460820486E-4</v>
      </c>
      <c r="F302" s="76">
        <v>5.8041165184022326E-4</v>
      </c>
      <c r="G302" s="122"/>
    </row>
    <row r="303" spans="1:7" s="120" customFormat="1" x14ac:dyDescent="0.3">
      <c r="A303" s="120" t="s">
        <v>446</v>
      </c>
      <c r="B303" s="120" t="s">
        <v>78</v>
      </c>
      <c r="C303" s="120" t="s">
        <v>278</v>
      </c>
      <c r="D303" s="140">
        <v>236</v>
      </c>
      <c r="E303" s="124">
        <v>2.9858768027231196E-5</v>
      </c>
      <c r="F303" s="76">
        <v>3.738912469071199E-5</v>
      </c>
      <c r="G303" s="122"/>
    </row>
    <row r="304" spans="1:7" s="120" customFormat="1" x14ac:dyDescent="0.3">
      <c r="A304" s="120" t="s">
        <v>446</v>
      </c>
      <c r="B304" s="120" t="s">
        <v>78</v>
      </c>
      <c r="C304" s="120" t="s">
        <v>94</v>
      </c>
      <c r="D304" s="140">
        <v>53824</v>
      </c>
      <c r="E304" s="124">
        <v>6.8098234334647966E-3</v>
      </c>
      <c r="F304" s="76">
        <v>9.2087233753900422E-3</v>
      </c>
      <c r="G304" s="122"/>
    </row>
    <row r="305" spans="1:7" s="120" customFormat="1" x14ac:dyDescent="0.3">
      <c r="A305" s="120" t="s">
        <v>446</v>
      </c>
      <c r="B305" s="120" t="s">
        <v>78</v>
      </c>
      <c r="C305" s="120" t="s">
        <v>204</v>
      </c>
      <c r="D305" s="140">
        <v>2085</v>
      </c>
      <c r="E305" s="124">
        <v>2.6379462430837732E-4</v>
      </c>
      <c r="F305" s="76">
        <v>4.4744203474362209E-4</v>
      </c>
      <c r="G305" s="122"/>
    </row>
    <row r="306" spans="1:7" s="120" customFormat="1" x14ac:dyDescent="0.3">
      <c r="A306" s="120" t="s">
        <v>446</v>
      </c>
      <c r="B306" s="120" t="s">
        <v>78</v>
      </c>
      <c r="C306" s="120" t="s">
        <v>205</v>
      </c>
      <c r="D306" s="140">
        <v>1991</v>
      </c>
      <c r="E306" s="124">
        <v>2.519017251788869E-4</v>
      </c>
      <c r="F306" s="76">
        <v>2.8622465130401638E-4</v>
      </c>
      <c r="G306" s="122"/>
    </row>
    <row r="307" spans="1:7" s="120" customFormat="1" x14ac:dyDescent="0.3">
      <c r="A307" s="120" t="s">
        <v>446</v>
      </c>
      <c r="B307" s="120" t="s">
        <v>78</v>
      </c>
      <c r="C307" s="120" t="s">
        <v>101</v>
      </c>
      <c r="D307" s="140">
        <v>40845</v>
      </c>
      <c r="E307" s="124">
        <v>5.167717712170586E-3</v>
      </c>
      <c r="F307" s="76">
        <v>6.8709421090373465E-3</v>
      </c>
      <c r="G307" s="122"/>
    </row>
    <row r="308" spans="1:7" s="120" customFormat="1" x14ac:dyDescent="0.3">
      <c r="A308" s="120" t="s">
        <v>446</v>
      </c>
      <c r="B308" s="120" t="s">
        <v>78</v>
      </c>
      <c r="C308" s="120" t="s">
        <v>96</v>
      </c>
      <c r="D308" s="140">
        <v>59430</v>
      </c>
      <c r="E308" s="124">
        <v>7.519095694315042E-3</v>
      </c>
      <c r="F308" s="76">
        <v>1.0845527194733544E-2</v>
      </c>
      <c r="G308" s="122"/>
    </row>
    <row r="309" spans="1:7" s="120" customFormat="1" x14ac:dyDescent="0.3">
      <c r="A309" s="120" t="s">
        <v>446</v>
      </c>
      <c r="B309" s="120" t="s">
        <v>78</v>
      </c>
      <c r="C309" s="120" t="s">
        <v>91</v>
      </c>
      <c r="D309" s="140">
        <v>69755</v>
      </c>
      <c r="E309" s="124">
        <v>8.8254167955064064E-3</v>
      </c>
      <c r="F309" s="76">
        <v>1.0872805912488452E-2</v>
      </c>
      <c r="G309" s="122"/>
    </row>
    <row r="310" spans="1:7" s="120" customFormat="1" x14ac:dyDescent="0.3">
      <c r="A310" s="120" t="s">
        <v>446</v>
      </c>
      <c r="B310" s="120" t="s">
        <v>78</v>
      </c>
      <c r="C310" s="120" t="s">
        <v>92</v>
      </c>
      <c r="D310" s="140">
        <v>37215</v>
      </c>
      <c r="E310" s="124">
        <v>4.7084493734466486E-3</v>
      </c>
      <c r="F310" s="76">
        <v>6.6118346673902225E-3</v>
      </c>
      <c r="G310" s="122"/>
    </row>
    <row r="311" spans="1:7" s="120" customFormat="1" x14ac:dyDescent="0.3">
      <c r="A311" s="120" t="s">
        <v>453</v>
      </c>
      <c r="B311" s="120" t="s">
        <v>90</v>
      </c>
      <c r="C311" s="120" t="s">
        <v>655</v>
      </c>
      <c r="D311" s="140">
        <v>65469</v>
      </c>
      <c r="E311" s="124">
        <v>8.2831512032830474E-3</v>
      </c>
      <c r="F311" s="76">
        <v>4.5416723194500975E-3</v>
      </c>
      <c r="G311" s="122"/>
    </row>
    <row r="312" spans="1:7" s="120" customFormat="1" x14ac:dyDescent="0.3">
      <c r="A312" s="120" t="s">
        <v>453</v>
      </c>
      <c r="B312" s="120" t="s">
        <v>90</v>
      </c>
      <c r="C312" s="120" t="s">
        <v>656</v>
      </c>
      <c r="D312" s="140">
        <v>42276</v>
      </c>
      <c r="E312" s="124">
        <v>5.3487681233865512E-3</v>
      </c>
      <c r="F312" s="76">
        <v>2.5210768067910924E-3</v>
      </c>
      <c r="G312" s="122"/>
    </row>
    <row r="313" spans="1:7" s="120" customFormat="1" x14ac:dyDescent="0.3">
      <c r="A313" s="120" t="s">
        <v>453</v>
      </c>
      <c r="B313" s="120" t="s">
        <v>90</v>
      </c>
      <c r="C313" s="120" t="s">
        <v>657</v>
      </c>
      <c r="D313" s="140">
        <v>41147</v>
      </c>
      <c r="E313" s="124">
        <v>5.205926813629161E-3</v>
      </c>
      <c r="F313" s="76">
        <v>2.4198596817644434E-3</v>
      </c>
      <c r="G313" s="122"/>
    </row>
    <row r="314" spans="1:7" s="120" customFormat="1" x14ac:dyDescent="0.3">
      <c r="A314" s="120" t="s">
        <v>453</v>
      </c>
      <c r="B314" s="120" t="s">
        <v>90</v>
      </c>
      <c r="C314" s="120" t="s">
        <v>658</v>
      </c>
      <c r="D314" s="140">
        <v>45619</v>
      </c>
      <c r="E314" s="124">
        <v>5.7717251637044911E-3</v>
      </c>
      <c r="F314" s="76">
        <v>2.6367973590195812E-3</v>
      </c>
      <c r="G314" s="122"/>
    </row>
    <row r="315" spans="1:7" s="120" customFormat="1" x14ac:dyDescent="0.3">
      <c r="A315" s="120" t="s">
        <v>453</v>
      </c>
      <c r="B315" s="120" t="s">
        <v>90</v>
      </c>
      <c r="C315" s="120" t="s">
        <v>150</v>
      </c>
      <c r="D315" s="140">
        <v>9809</v>
      </c>
      <c r="E315" s="124">
        <v>1.2410366761826728E-3</v>
      </c>
      <c r="F315" s="76">
        <v>1.2427079093745761E-3</v>
      </c>
      <c r="G315" s="122"/>
    </row>
    <row r="316" spans="1:7" s="120" customFormat="1" x14ac:dyDescent="0.3">
      <c r="A316" s="120" t="s">
        <v>453</v>
      </c>
      <c r="B316" s="120" t="s">
        <v>90</v>
      </c>
      <c r="C316" s="120" t="s">
        <v>155</v>
      </c>
      <c r="D316" s="140">
        <v>8066</v>
      </c>
      <c r="E316" s="124">
        <v>1.0205119614730797E-3</v>
      </c>
      <c r="F316" s="76">
        <v>6.2989773307233626E-4</v>
      </c>
      <c r="G316" s="122"/>
    </row>
    <row r="317" spans="1:7" s="120" customFormat="1" x14ac:dyDescent="0.3">
      <c r="A317" s="120" t="s">
        <v>453</v>
      </c>
      <c r="B317" s="120" t="s">
        <v>90</v>
      </c>
      <c r="C317" s="120" t="s">
        <v>130</v>
      </c>
      <c r="D317" s="140">
        <v>19830</v>
      </c>
      <c r="E317" s="124">
        <v>2.508895635508452E-3</v>
      </c>
      <c r="F317" s="76">
        <v>1.8806325949183094E-3</v>
      </c>
      <c r="G317" s="122"/>
    </row>
    <row r="318" spans="1:7" s="120" customFormat="1" x14ac:dyDescent="0.3">
      <c r="A318" s="120" t="s">
        <v>453</v>
      </c>
      <c r="B318" s="120" t="s">
        <v>95</v>
      </c>
      <c r="C318" s="120" t="s">
        <v>109</v>
      </c>
      <c r="D318" s="140">
        <v>21881</v>
      </c>
      <c r="E318" s="124">
        <v>2.7683885728976517E-3</v>
      </c>
      <c r="F318" s="76">
        <v>1.6422627930564439E-3</v>
      </c>
      <c r="G318" s="122"/>
    </row>
    <row r="319" spans="1:7" s="120" customFormat="1" x14ac:dyDescent="0.3">
      <c r="A319" s="120" t="s">
        <v>453</v>
      </c>
      <c r="B319" s="120" t="s">
        <v>95</v>
      </c>
      <c r="C319" s="120" t="s">
        <v>238</v>
      </c>
      <c r="D319" s="140">
        <v>832</v>
      </c>
      <c r="E319" s="124">
        <v>1.0526480931634049E-4</v>
      </c>
      <c r="F319" s="76">
        <v>1.0753209165907578E-4</v>
      </c>
      <c r="G319" s="122"/>
    </row>
    <row r="320" spans="1:7" s="120" customFormat="1" x14ac:dyDescent="0.3">
      <c r="A320" s="120" t="s">
        <v>453</v>
      </c>
      <c r="B320" s="120" t="s">
        <v>95</v>
      </c>
      <c r="C320" s="120" t="s">
        <v>20</v>
      </c>
      <c r="D320" s="140">
        <v>57145</v>
      </c>
      <c r="E320" s="124">
        <v>7.2299970293056215E-3</v>
      </c>
      <c r="F320" s="76">
        <v>6.2847161656685467E-3</v>
      </c>
      <c r="G320" s="122"/>
    </row>
    <row r="321" spans="1:7" s="120" customFormat="1" x14ac:dyDescent="0.3">
      <c r="A321" s="120" t="s">
        <v>453</v>
      </c>
      <c r="B321" s="120" t="s">
        <v>95</v>
      </c>
      <c r="C321" s="120" t="s">
        <v>227</v>
      </c>
      <c r="D321" s="140">
        <v>1264</v>
      </c>
      <c r="E321" s="124">
        <v>1.599215372305942E-4</v>
      </c>
      <c r="F321" s="76">
        <v>1.5436944008372579E-4</v>
      </c>
      <c r="G321" s="122"/>
    </row>
    <row r="322" spans="1:7" s="120" customFormat="1" x14ac:dyDescent="0.3">
      <c r="A322" s="120" t="s">
        <v>453</v>
      </c>
      <c r="B322" s="120" t="s">
        <v>81</v>
      </c>
      <c r="C322" s="120" t="s">
        <v>89</v>
      </c>
      <c r="D322" s="140">
        <v>76724</v>
      </c>
      <c r="E322" s="124">
        <v>9.7071360937342633E-3</v>
      </c>
      <c r="F322" s="76">
        <v>6.6102195864100625E-3</v>
      </c>
      <c r="G322" s="122"/>
    </row>
    <row r="323" spans="1:7" s="120" customFormat="1" x14ac:dyDescent="0.3">
      <c r="A323" s="120" t="s">
        <v>453</v>
      </c>
      <c r="B323" s="120" t="s">
        <v>81</v>
      </c>
      <c r="C323" s="120" t="s">
        <v>454</v>
      </c>
      <c r="D323" s="140">
        <v>1633</v>
      </c>
      <c r="E323" s="124">
        <v>2.0660749232401926E-4</v>
      </c>
      <c r="F323" s="76">
        <v>2.3673857007190343E-4</v>
      </c>
      <c r="G323" s="122"/>
    </row>
    <row r="324" spans="1:7" s="120" customFormat="1" x14ac:dyDescent="0.3">
      <c r="A324" s="120" t="s">
        <v>453</v>
      </c>
      <c r="B324" s="120" t="s">
        <v>81</v>
      </c>
      <c r="C324" s="120" t="s">
        <v>654</v>
      </c>
      <c r="D324" s="140">
        <v>29704</v>
      </c>
      <c r="E324" s="124">
        <v>3.758156124918964E-3</v>
      </c>
      <c r="F324" s="76">
        <v>2.3681447887797095E-3</v>
      </c>
      <c r="G324" s="122"/>
    </row>
    <row r="325" spans="1:7" s="120" customFormat="1" x14ac:dyDescent="0.3">
      <c r="A325" s="120" t="s">
        <v>453</v>
      </c>
      <c r="B325" s="120" t="s">
        <v>81</v>
      </c>
      <c r="C325" s="120" t="s">
        <v>82</v>
      </c>
      <c r="D325" s="140">
        <v>185341</v>
      </c>
      <c r="E325" s="124">
        <v>2.3449381037860411E-2</v>
      </c>
      <c r="F325" s="76">
        <v>1.4278058801868325E-2</v>
      </c>
      <c r="G325" s="122"/>
    </row>
    <row r="326" spans="1:7" s="120" customFormat="1" x14ac:dyDescent="0.3">
      <c r="A326" s="120" t="s">
        <v>453</v>
      </c>
      <c r="B326" s="120" t="s">
        <v>81</v>
      </c>
      <c r="C326" s="120" t="s">
        <v>84</v>
      </c>
      <c r="D326" s="140">
        <v>149278</v>
      </c>
      <c r="E326" s="124">
        <v>1.8886682938851772E-2</v>
      </c>
      <c r="F326" s="76">
        <v>1.0583884075947568E-2</v>
      </c>
      <c r="G326" s="122"/>
    </row>
    <row r="327" spans="1:7" s="120" customFormat="1" x14ac:dyDescent="0.3">
      <c r="A327" s="120" t="s">
        <v>453</v>
      </c>
      <c r="B327" s="120" t="s">
        <v>81</v>
      </c>
      <c r="C327" s="120" t="s">
        <v>108</v>
      </c>
      <c r="D327" s="140">
        <v>27236</v>
      </c>
      <c r="E327" s="124">
        <v>3.4459042626680883E-3</v>
      </c>
      <c r="F327" s="76">
        <v>2.0873145079494289E-3</v>
      </c>
      <c r="G327" s="122"/>
    </row>
    <row r="328" spans="1:7" s="120" customFormat="1" x14ac:dyDescent="0.3">
      <c r="A328" s="120" t="s">
        <v>453</v>
      </c>
      <c r="B328" s="120" t="s">
        <v>81</v>
      </c>
      <c r="C328" s="120" t="s">
        <v>207</v>
      </c>
      <c r="D328" s="140">
        <v>1902</v>
      </c>
      <c r="E328" s="124">
        <v>2.4064142706692261E-4</v>
      </c>
      <c r="F328" s="76">
        <v>2.4474937173349869E-4</v>
      </c>
      <c r="G328" s="122"/>
    </row>
    <row r="329" spans="1:7" s="120" customFormat="1" x14ac:dyDescent="0.3">
      <c r="A329" s="120" t="s">
        <v>453</v>
      </c>
      <c r="B329" s="120" t="s">
        <v>81</v>
      </c>
      <c r="C329" s="120" t="s">
        <v>242</v>
      </c>
      <c r="D329" s="140">
        <v>511</v>
      </c>
      <c r="E329" s="124">
        <v>6.4651823991165855E-5</v>
      </c>
      <c r="F329" s="76">
        <v>7.5068963957852837E-5</v>
      </c>
      <c r="G329" s="122"/>
    </row>
    <row r="330" spans="1:7" s="120" customFormat="1" x14ac:dyDescent="0.3">
      <c r="A330" s="120" t="s">
        <v>453</v>
      </c>
      <c r="B330" s="120" t="s">
        <v>81</v>
      </c>
      <c r="C330" s="120" t="s">
        <v>145</v>
      </c>
      <c r="D330" s="140">
        <v>10915</v>
      </c>
      <c r="E330" s="124">
        <v>1.3809680212594428E-3</v>
      </c>
      <c r="F330" s="76">
        <v>1.5211640211640213E-3</v>
      </c>
      <c r="G330" s="122"/>
    </row>
    <row r="331" spans="1:7" s="120" customFormat="1" x14ac:dyDescent="0.3">
      <c r="A331" s="120" t="s">
        <v>659</v>
      </c>
      <c r="B331" s="120" t="s">
        <v>502</v>
      </c>
      <c r="C331" s="120" t="s">
        <v>503</v>
      </c>
      <c r="D331" s="140">
        <v>3783</v>
      </c>
      <c r="E331" s="124">
        <v>4.7862592986023568E-4</v>
      </c>
      <c r="F331" s="76">
        <v>3.8485764676240866E-4</v>
      </c>
      <c r="G331" s="122"/>
    </row>
    <row r="332" spans="1:7" s="120" customFormat="1" x14ac:dyDescent="0.3">
      <c r="A332" s="120" t="s">
        <v>659</v>
      </c>
      <c r="B332" s="120" t="s">
        <v>502</v>
      </c>
      <c r="C332" s="120" t="s">
        <v>660</v>
      </c>
      <c r="D332" s="140">
        <v>7</v>
      </c>
      <c r="E332" s="124">
        <v>8.8564142453651857E-7</v>
      </c>
      <c r="F332" s="76">
        <v>8.721437292865865E-7</v>
      </c>
      <c r="G332" s="122"/>
    </row>
    <row r="333" spans="1:7" s="120" customFormat="1" x14ac:dyDescent="0.3">
      <c r="A333" s="120" t="s">
        <v>659</v>
      </c>
      <c r="B333" s="120" t="s">
        <v>502</v>
      </c>
      <c r="C333" s="120" t="s">
        <v>504</v>
      </c>
      <c r="D333" s="140">
        <v>542427</v>
      </c>
      <c r="E333" s="124">
        <v>6.8627974426724303E-2</v>
      </c>
      <c r="F333" s="76">
        <v>2.5804471836217868E-2</v>
      </c>
      <c r="G333" s="122"/>
    </row>
    <row r="334" spans="1:7" s="120" customFormat="1" x14ac:dyDescent="0.3">
      <c r="A334" s="120" t="s">
        <v>661</v>
      </c>
      <c r="B334" s="120" t="s">
        <v>483</v>
      </c>
      <c r="C334" s="120" t="s">
        <v>484</v>
      </c>
      <c r="D334" s="140">
        <v>31369</v>
      </c>
      <c r="E334" s="124">
        <v>3.96881226375515E-3</v>
      </c>
      <c r="F334" s="76">
        <v>3.7513808942380368E-3</v>
      </c>
      <c r="G334" s="122"/>
    </row>
    <row r="335" spans="1:7" s="120" customFormat="1" x14ac:dyDescent="0.3">
      <c r="A335" s="120" t="s">
        <v>661</v>
      </c>
      <c r="B335" s="120" t="s">
        <v>483</v>
      </c>
      <c r="C335" s="120" t="s">
        <v>485</v>
      </c>
      <c r="D335" s="140">
        <v>47187</v>
      </c>
      <c r="E335" s="124">
        <v>5.9701088428006713E-3</v>
      </c>
      <c r="F335" s="76">
        <v>3.0462526891098323E-3</v>
      </c>
      <c r="G335" s="122"/>
    </row>
    <row r="336" spans="1:7" s="120" customFormat="1" x14ac:dyDescent="0.3">
      <c r="A336" s="120" t="s">
        <v>661</v>
      </c>
      <c r="B336" s="120" t="s">
        <v>483</v>
      </c>
      <c r="C336" s="120" t="s">
        <v>486</v>
      </c>
      <c r="D336" s="140">
        <v>84796</v>
      </c>
      <c r="E336" s="124">
        <v>1.0728407176428376E-2</v>
      </c>
      <c r="F336" s="76">
        <v>5.1653196891292127E-3</v>
      </c>
      <c r="G336" s="122"/>
    </row>
    <row r="337" spans="1:7" s="120" customFormat="1" x14ac:dyDescent="0.3">
      <c r="A337" s="120" t="s">
        <v>662</v>
      </c>
      <c r="B337" s="120" t="s">
        <v>70</v>
      </c>
      <c r="C337" s="120" t="s">
        <v>455</v>
      </c>
      <c r="D337" s="140">
        <v>15246</v>
      </c>
      <c r="E337" s="124">
        <v>1.9289270226405374E-3</v>
      </c>
      <c r="F337" s="76">
        <v>1.5955708019200082E-3</v>
      </c>
      <c r="G337" s="122"/>
    </row>
    <row r="338" spans="1:7" s="120" customFormat="1" x14ac:dyDescent="0.3">
      <c r="A338" s="120" t="s">
        <v>662</v>
      </c>
      <c r="B338" s="120" t="s">
        <v>70</v>
      </c>
      <c r="C338" s="120" t="s">
        <v>456</v>
      </c>
      <c r="D338" s="140">
        <v>2882</v>
      </c>
      <c r="E338" s="124">
        <v>3.646312265020352E-4</v>
      </c>
      <c r="F338" s="76">
        <v>3.1754107150932549E-4</v>
      </c>
      <c r="G338" s="122"/>
    </row>
    <row r="339" spans="1:7" s="120" customFormat="1" x14ac:dyDescent="0.3">
      <c r="A339" s="120" t="s">
        <v>662</v>
      </c>
      <c r="B339" s="120" t="s">
        <v>70</v>
      </c>
      <c r="C339" s="120" t="s">
        <v>457</v>
      </c>
      <c r="D339" s="140">
        <v>2017</v>
      </c>
      <c r="E339" s="124">
        <v>2.5519125047002253E-4</v>
      </c>
      <c r="F339" s="76">
        <v>2.0543830067639593E-4</v>
      </c>
      <c r="G339" s="122"/>
    </row>
    <row r="340" spans="1:7" s="120" customFormat="1" x14ac:dyDescent="0.3">
      <c r="A340" s="120" t="s">
        <v>662</v>
      </c>
      <c r="B340" s="120" t="s">
        <v>70</v>
      </c>
      <c r="C340" s="120" t="s">
        <v>458</v>
      </c>
      <c r="D340" s="140">
        <v>5499</v>
      </c>
      <c r="E340" s="124">
        <v>6.9573459907518794E-4</v>
      </c>
      <c r="F340" s="76">
        <v>7.1562623149924731E-4</v>
      </c>
      <c r="G340" s="122"/>
    </row>
    <row r="341" spans="1:7" s="120" customFormat="1" x14ac:dyDescent="0.3">
      <c r="A341" s="120" t="s">
        <v>662</v>
      </c>
      <c r="B341" s="120" t="s">
        <v>70</v>
      </c>
      <c r="C341" s="120" t="s">
        <v>77</v>
      </c>
      <c r="D341" s="140">
        <v>689469</v>
      </c>
      <c r="E341" s="124">
        <v>8.7231758190538411E-2</v>
      </c>
      <c r="F341" s="76">
        <v>4.6939001621541299E-2</v>
      </c>
      <c r="G341" s="122"/>
    </row>
    <row r="342" spans="1:7" s="120" customFormat="1" x14ac:dyDescent="0.3">
      <c r="A342" s="120" t="s">
        <v>662</v>
      </c>
      <c r="B342" s="120" t="s">
        <v>70</v>
      </c>
      <c r="C342" s="120" t="s">
        <v>157</v>
      </c>
      <c r="D342" s="140">
        <v>6187</v>
      </c>
      <c r="E342" s="124">
        <v>7.8278049908677718E-4</v>
      </c>
      <c r="F342" s="76">
        <v>7.0109050267780425E-4</v>
      </c>
      <c r="G342" s="122"/>
    </row>
    <row r="343" spans="1:7" s="120" customFormat="1" x14ac:dyDescent="0.3">
      <c r="A343" s="120" t="s">
        <v>662</v>
      </c>
      <c r="B343" s="120" t="s">
        <v>70</v>
      </c>
      <c r="C343" s="120" t="s">
        <v>460</v>
      </c>
      <c r="D343" s="140">
        <v>1283</v>
      </c>
      <c r="E343" s="124">
        <v>1.6232542109719333E-4</v>
      </c>
      <c r="F343" s="76">
        <v>1.6162115368464574E-4</v>
      </c>
      <c r="G343" s="122"/>
    </row>
    <row r="344" spans="1:7" s="120" customFormat="1" x14ac:dyDescent="0.3">
      <c r="A344" s="120" t="s">
        <v>662</v>
      </c>
      <c r="B344" s="120" t="s">
        <v>70</v>
      </c>
      <c r="C344" s="120" t="s">
        <v>459</v>
      </c>
      <c r="D344" s="140">
        <v>5553</v>
      </c>
      <c r="E344" s="124">
        <v>7.025666900644696E-4</v>
      </c>
      <c r="F344" s="76">
        <v>7.778391508550239E-4</v>
      </c>
      <c r="G344" s="122"/>
    </row>
    <row r="345" spans="1:7" s="120" customFormat="1" x14ac:dyDescent="0.3">
      <c r="A345" s="120" t="s">
        <v>662</v>
      </c>
      <c r="B345" s="120" t="s">
        <v>70</v>
      </c>
      <c r="C345" s="120" t="s">
        <v>284</v>
      </c>
      <c r="D345" s="140">
        <v>804</v>
      </c>
      <c r="E345" s="124">
        <v>1.0172224361819441E-4</v>
      </c>
      <c r="F345" s="76">
        <v>9.4288427621760961E-5</v>
      </c>
      <c r="G345" s="122"/>
    </row>
    <row r="346" spans="1:7" s="120" customFormat="1" x14ac:dyDescent="0.3">
      <c r="A346" s="120" t="s">
        <v>662</v>
      </c>
      <c r="B346" s="120" t="s">
        <v>70</v>
      </c>
      <c r="C346" s="120" t="s">
        <v>137</v>
      </c>
      <c r="D346" s="140">
        <v>9971</v>
      </c>
      <c r="E346" s="124">
        <v>1.2615329491505181E-3</v>
      </c>
      <c r="F346" s="76">
        <v>1.2396392555122713E-3</v>
      </c>
      <c r="G346" s="122"/>
    </row>
    <row r="347" spans="1:7" s="120" customFormat="1" x14ac:dyDescent="0.3">
      <c r="A347" s="120" t="s">
        <v>662</v>
      </c>
      <c r="B347" s="120" t="s">
        <v>71</v>
      </c>
      <c r="C347" s="120" t="s">
        <v>156</v>
      </c>
      <c r="D347" s="140">
        <v>4491</v>
      </c>
      <c r="E347" s="124">
        <v>5.6820223394192927E-4</v>
      </c>
      <c r="F347" s="76">
        <v>8.06587592301878E-4</v>
      </c>
      <c r="G347" s="122"/>
    </row>
    <row r="348" spans="1:7" s="120" customFormat="1" x14ac:dyDescent="0.3">
      <c r="A348" s="120" t="s">
        <v>662</v>
      </c>
      <c r="B348" s="120" t="s">
        <v>71</v>
      </c>
      <c r="C348" s="120" t="s">
        <v>147</v>
      </c>
      <c r="D348" s="140">
        <v>7527</v>
      </c>
      <c r="E348" s="124">
        <v>9.5231757178376784E-4</v>
      </c>
      <c r="F348" s="76">
        <v>1.7793347158426523E-3</v>
      </c>
      <c r="G348" s="122"/>
    </row>
    <row r="349" spans="1:7" s="120" customFormat="1" x14ac:dyDescent="0.3">
      <c r="A349" s="120" t="s">
        <v>662</v>
      </c>
      <c r="B349" s="120" t="s">
        <v>71</v>
      </c>
      <c r="C349" s="120" t="s">
        <v>133</v>
      </c>
      <c r="D349" s="140">
        <v>10811</v>
      </c>
      <c r="E349" s="124">
        <v>1.3678099200949002E-3</v>
      </c>
      <c r="F349" s="76">
        <v>2.3724247533771343E-3</v>
      </c>
      <c r="G349" s="122"/>
    </row>
    <row r="350" spans="1:7" s="120" customFormat="1" x14ac:dyDescent="0.3">
      <c r="A350" s="120" t="s">
        <v>662</v>
      </c>
      <c r="B350" s="120" t="s">
        <v>71</v>
      </c>
      <c r="C350" s="120" t="s">
        <v>276</v>
      </c>
      <c r="D350" s="140">
        <v>201</v>
      </c>
      <c r="E350" s="124">
        <v>2.5430560904548603E-5</v>
      </c>
      <c r="F350" s="76">
        <v>4.7790246202944616E-5</v>
      </c>
      <c r="G350" s="122"/>
    </row>
    <row r="351" spans="1:7" s="120" customFormat="1" x14ac:dyDescent="0.3">
      <c r="A351" s="120" t="s">
        <v>663</v>
      </c>
      <c r="B351" s="120" t="s">
        <v>219</v>
      </c>
      <c r="C351" s="120" t="s">
        <v>219</v>
      </c>
      <c r="D351" s="140">
        <v>4973</v>
      </c>
      <c r="E351" s="124">
        <v>6.2918497203144381E-4</v>
      </c>
      <c r="F351" s="76">
        <v>9.2968906460969957E-4</v>
      </c>
      <c r="G351" s="122"/>
    </row>
    <row r="352" spans="1:7" s="120" customFormat="1" x14ac:dyDescent="0.3">
      <c r="A352" s="120" t="s">
        <v>663</v>
      </c>
      <c r="B352" s="120" t="s">
        <v>219</v>
      </c>
      <c r="C352" s="120" t="s">
        <v>270</v>
      </c>
      <c r="D352" s="140">
        <v>63</v>
      </c>
      <c r="E352" s="124">
        <v>7.9707728208286668E-6</v>
      </c>
      <c r="F352" s="76">
        <v>1.1305566861122416E-5</v>
      </c>
      <c r="G352" s="122"/>
    </row>
    <row r="353" spans="1:7" s="120" customFormat="1" x14ac:dyDescent="0.3">
      <c r="A353" s="120" t="s">
        <v>663</v>
      </c>
      <c r="B353" s="120" t="s">
        <v>182</v>
      </c>
      <c r="C353" s="120" t="s">
        <v>234</v>
      </c>
      <c r="D353" s="140">
        <v>827</v>
      </c>
      <c r="E353" s="124">
        <v>1.0463220829881441E-4</v>
      </c>
      <c r="F353" s="76">
        <v>1.7463870638473813E-4</v>
      </c>
      <c r="G353" s="122"/>
    </row>
    <row r="354" spans="1:7" s="120" customFormat="1" x14ac:dyDescent="0.3">
      <c r="A354" s="120" t="s">
        <v>663</v>
      </c>
      <c r="B354" s="120" t="s">
        <v>182</v>
      </c>
      <c r="C354" s="120" t="s">
        <v>202</v>
      </c>
      <c r="D354" s="140">
        <v>1977</v>
      </c>
      <c r="E354" s="124">
        <v>2.5013044232981388E-4</v>
      </c>
      <c r="F354" s="76">
        <v>4.4062639300734537E-4</v>
      </c>
      <c r="G354" s="122"/>
    </row>
    <row r="355" spans="1:7" s="120" customFormat="1" x14ac:dyDescent="0.3">
      <c r="A355" s="120" t="s">
        <v>663</v>
      </c>
      <c r="B355" s="120" t="s">
        <v>182</v>
      </c>
      <c r="C355" s="120" t="s">
        <v>183</v>
      </c>
      <c r="D355" s="140">
        <v>4875</v>
      </c>
      <c r="E355" s="124">
        <v>6.1678599208793254E-4</v>
      </c>
      <c r="F355" s="76">
        <v>1.1538784554657572E-3</v>
      </c>
      <c r="G355" s="122"/>
    </row>
    <row r="356" spans="1:7" s="120" customFormat="1" x14ac:dyDescent="0.3">
      <c r="A356" s="120" t="s">
        <v>663</v>
      </c>
      <c r="B356" s="120" t="s">
        <v>182</v>
      </c>
      <c r="C356" s="120" t="s">
        <v>664</v>
      </c>
      <c r="D356" s="140">
        <v>273</v>
      </c>
      <c r="E356" s="124">
        <v>3.4540015556924223E-5</v>
      </c>
      <c r="F356" s="76">
        <v>6.5846851561137285E-5</v>
      </c>
      <c r="G356" s="122"/>
    </row>
    <row r="357" spans="1:7" s="120" customFormat="1" x14ac:dyDescent="0.3">
      <c r="A357" s="120" t="s">
        <v>663</v>
      </c>
      <c r="B357" s="120" t="s">
        <v>182</v>
      </c>
      <c r="C357" s="120" t="s">
        <v>213</v>
      </c>
      <c r="D357" s="140">
        <v>594</v>
      </c>
      <c r="E357" s="124">
        <v>7.5153000882098855E-5</v>
      </c>
      <c r="F357" s="76">
        <v>1.4398446938129479E-4</v>
      </c>
      <c r="G357" s="122"/>
    </row>
    <row r="358" spans="1:7" s="120" customFormat="1" x14ac:dyDescent="0.3">
      <c r="A358" s="120" t="s">
        <v>663</v>
      </c>
      <c r="B358" s="120" t="s">
        <v>182</v>
      </c>
      <c r="C358" s="120" t="s">
        <v>461</v>
      </c>
      <c r="D358" s="140">
        <v>9</v>
      </c>
      <c r="E358" s="124">
        <v>1.1386818315469523E-6</v>
      </c>
      <c r="F358" s="76">
        <v>3.8115911131784147E-6</v>
      </c>
      <c r="G358" s="122"/>
    </row>
    <row r="359" spans="1:7" s="120" customFormat="1" x14ac:dyDescent="0.3">
      <c r="A359" s="120" t="s">
        <v>663</v>
      </c>
      <c r="B359" s="120" t="s">
        <v>182</v>
      </c>
      <c r="C359" s="120" t="s">
        <v>462</v>
      </c>
      <c r="D359" s="140">
        <v>51</v>
      </c>
      <c r="E359" s="124">
        <v>6.4525303787660637E-6</v>
      </c>
      <c r="F359" s="76">
        <v>1.5084856354697625E-5</v>
      </c>
      <c r="G359" s="122"/>
    </row>
    <row r="360" spans="1:7" s="120" customFormat="1" x14ac:dyDescent="0.3">
      <c r="A360" s="120" t="s">
        <v>663</v>
      </c>
      <c r="B360" s="120" t="s">
        <v>182</v>
      </c>
      <c r="C360" s="120" t="s">
        <v>665</v>
      </c>
      <c r="D360" s="140">
        <v>8</v>
      </c>
      <c r="E360" s="124">
        <v>1.0121616280417354E-6</v>
      </c>
      <c r="F360" s="76">
        <v>2.0027004153988282E-6</v>
      </c>
      <c r="G360" s="122"/>
    </row>
    <row r="361" spans="1:7" s="120" customFormat="1" x14ac:dyDescent="0.3">
      <c r="A361" s="120" t="s">
        <v>663</v>
      </c>
      <c r="B361" s="120" t="s">
        <v>182</v>
      </c>
      <c r="C361" s="120" t="s">
        <v>666</v>
      </c>
      <c r="D361" s="140">
        <v>10</v>
      </c>
      <c r="E361" s="124">
        <v>1.2652020350521694E-6</v>
      </c>
      <c r="F361" s="76">
        <v>3.7146862543687936E-6</v>
      </c>
      <c r="G361" s="122"/>
    </row>
    <row r="362" spans="1:7" s="120" customFormat="1" x14ac:dyDescent="0.3">
      <c r="A362" s="120" t="s">
        <v>663</v>
      </c>
      <c r="B362" s="120" t="s">
        <v>182</v>
      </c>
      <c r="C362" s="120" t="s">
        <v>335</v>
      </c>
      <c r="D362" s="140">
        <v>20</v>
      </c>
      <c r="E362" s="124">
        <v>2.5304040701043389E-6</v>
      </c>
      <c r="F362" s="76">
        <v>7.0256022636975015E-6</v>
      </c>
      <c r="G362" s="122"/>
    </row>
    <row r="363" spans="1:7" s="120" customFormat="1" x14ac:dyDescent="0.3">
      <c r="A363" s="120" t="s">
        <v>663</v>
      </c>
      <c r="B363" s="120" t="s">
        <v>463</v>
      </c>
      <c r="C363" s="120" t="s">
        <v>336</v>
      </c>
      <c r="D363" s="140">
        <v>65</v>
      </c>
      <c r="E363" s="124">
        <v>8.2238132278391011E-6</v>
      </c>
      <c r="F363" s="76">
        <v>1.0029652886795744E-5</v>
      </c>
      <c r="G363" s="122"/>
    </row>
    <row r="364" spans="1:7" s="120" customFormat="1" x14ac:dyDescent="0.3">
      <c r="A364" s="120" t="s">
        <v>663</v>
      </c>
      <c r="B364" s="120" t="s">
        <v>463</v>
      </c>
      <c r="C364" s="120" t="s">
        <v>29</v>
      </c>
      <c r="D364" s="140">
        <v>787</v>
      </c>
      <c r="E364" s="124">
        <v>9.9571400158605727E-5</v>
      </c>
      <c r="F364" s="76">
        <v>8.5276275752466218E-5</v>
      </c>
      <c r="G364" s="122"/>
    </row>
    <row r="365" spans="1:7" s="120" customFormat="1" x14ac:dyDescent="0.3">
      <c r="A365" s="120" t="s">
        <v>663</v>
      </c>
      <c r="B365" s="120" t="s">
        <v>463</v>
      </c>
      <c r="C365" s="120" t="s">
        <v>76</v>
      </c>
      <c r="D365" s="140">
        <v>735</v>
      </c>
      <c r="E365" s="124">
        <v>9.2992349576334453E-5</v>
      </c>
      <c r="F365" s="76">
        <v>6.9674593484117289E-5</v>
      </c>
      <c r="G365" s="122"/>
    </row>
    <row r="366" spans="1:7" s="120" customFormat="1" x14ac:dyDescent="0.3">
      <c r="A366" s="120" t="s">
        <v>663</v>
      </c>
      <c r="B366" s="120" t="s">
        <v>463</v>
      </c>
      <c r="C366" s="120" t="s">
        <v>57</v>
      </c>
      <c r="D366" s="140">
        <v>674</v>
      </c>
      <c r="E366" s="124">
        <v>8.5274617162516212E-5</v>
      </c>
      <c r="F366" s="76">
        <v>8.018877066496114E-5</v>
      </c>
      <c r="G366" s="122"/>
    </row>
    <row r="367" spans="1:7" s="120" customFormat="1" x14ac:dyDescent="0.3">
      <c r="A367" s="120" t="s">
        <v>663</v>
      </c>
      <c r="B367" s="120" t="s">
        <v>463</v>
      </c>
      <c r="C367" s="120" t="s">
        <v>59</v>
      </c>
      <c r="D367" s="140">
        <v>183</v>
      </c>
      <c r="E367" s="124">
        <v>2.3153197241454699E-5</v>
      </c>
      <c r="F367" s="76">
        <v>2.3192562875102557E-5</v>
      </c>
      <c r="G367" s="122"/>
    </row>
    <row r="368" spans="1:7" s="120" customFormat="1" x14ac:dyDescent="0.3">
      <c r="A368" s="120" t="s">
        <v>663</v>
      </c>
      <c r="B368" s="120" t="s">
        <v>463</v>
      </c>
      <c r="C368" s="120" t="s">
        <v>40</v>
      </c>
      <c r="D368" s="140">
        <v>180</v>
      </c>
      <c r="E368" s="124">
        <v>2.2773636630939047E-5</v>
      </c>
      <c r="F368" s="76">
        <v>2.8393123631218866E-5</v>
      </c>
      <c r="G368" s="122"/>
    </row>
    <row r="369" spans="1:7" s="120" customFormat="1" x14ac:dyDescent="0.3">
      <c r="A369" s="120" t="s">
        <v>663</v>
      </c>
      <c r="B369" s="120" t="s">
        <v>463</v>
      </c>
      <c r="C369" s="120" t="s">
        <v>23</v>
      </c>
      <c r="D369" s="140">
        <v>65</v>
      </c>
      <c r="E369" s="124">
        <v>8.2238132278391011E-6</v>
      </c>
      <c r="F369" s="76">
        <v>1.1176360382709588E-5</v>
      </c>
      <c r="G369" s="122"/>
    </row>
    <row r="370" spans="1:7" s="120" customFormat="1" x14ac:dyDescent="0.3">
      <c r="A370" s="120" t="s">
        <v>663</v>
      </c>
      <c r="B370" s="120" t="s">
        <v>463</v>
      </c>
      <c r="C370" s="120" t="s">
        <v>37</v>
      </c>
      <c r="D370" s="140">
        <v>80</v>
      </c>
      <c r="E370" s="124">
        <v>1.0121616280417356E-5</v>
      </c>
      <c r="F370" s="76">
        <v>1.2839893792274745E-5</v>
      </c>
      <c r="G370" s="122"/>
    </row>
    <row r="371" spans="1:7" s="120" customFormat="1" x14ac:dyDescent="0.3">
      <c r="A371" s="120" t="s">
        <v>663</v>
      </c>
      <c r="B371" s="120" t="s">
        <v>463</v>
      </c>
      <c r="C371" s="120" t="s">
        <v>21</v>
      </c>
      <c r="D371" s="140">
        <v>2245</v>
      </c>
      <c r="E371" s="124">
        <v>2.8403785686921204E-4</v>
      </c>
      <c r="F371" s="76">
        <v>3.4192879430974669E-4</v>
      </c>
      <c r="G371" s="122"/>
    </row>
    <row r="372" spans="1:7" s="120" customFormat="1" x14ac:dyDescent="0.3">
      <c r="A372" s="120" t="s">
        <v>663</v>
      </c>
      <c r="B372" s="120" t="s">
        <v>463</v>
      </c>
      <c r="C372" s="120" t="s">
        <v>34</v>
      </c>
      <c r="D372" s="140">
        <v>78</v>
      </c>
      <c r="E372" s="124">
        <v>9.8685758734069213E-6</v>
      </c>
      <c r="F372" s="76">
        <v>1.5569380648745728E-5</v>
      </c>
      <c r="G372" s="122"/>
    </row>
    <row r="373" spans="1:7" s="120" customFormat="1" x14ac:dyDescent="0.3">
      <c r="A373" s="120" t="s">
        <v>663</v>
      </c>
      <c r="B373" s="120" t="s">
        <v>463</v>
      </c>
      <c r="C373" s="120" t="s">
        <v>48</v>
      </c>
      <c r="D373" s="140">
        <v>780</v>
      </c>
      <c r="E373" s="124">
        <v>9.8685758734069206E-5</v>
      </c>
      <c r="F373" s="76">
        <v>8.3402781815480233E-5</v>
      </c>
      <c r="G373" s="122"/>
    </row>
    <row r="374" spans="1:7" s="120" customFormat="1" x14ac:dyDescent="0.3">
      <c r="A374" s="120" t="s">
        <v>663</v>
      </c>
      <c r="B374" s="120" t="s">
        <v>463</v>
      </c>
      <c r="C374" s="120" t="s">
        <v>58</v>
      </c>
      <c r="D374" s="140">
        <v>617</v>
      </c>
      <c r="E374" s="124">
        <v>7.8062965562718849E-5</v>
      </c>
      <c r="F374" s="76">
        <v>5.4654340368626088E-5</v>
      </c>
      <c r="G374" s="122"/>
    </row>
    <row r="375" spans="1:7" s="120" customFormat="1" x14ac:dyDescent="0.3">
      <c r="A375" s="120" t="s">
        <v>663</v>
      </c>
      <c r="B375" s="120" t="s">
        <v>463</v>
      </c>
      <c r="C375" s="120" t="s">
        <v>28</v>
      </c>
      <c r="D375" s="140">
        <v>1743</v>
      </c>
      <c r="E375" s="124">
        <v>2.2052471470959312E-4</v>
      </c>
      <c r="F375" s="76">
        <v>1.5892396844777797E-4</v>
      </c>
      <c r="G375" s="122"/>
    </row>
    <row r="376" spans="1:7" s="120" customFormat="1" x14ac:dyDescent="0.3">
      <c r="A376" s="120" t="s">
        <v>663</v>
      </c>
      <c r="B376" s="120" t="s">
        <v>463</v>
      </c>
      <c r="C376" s="120" t="s">
        <v>53</v>
      </c>
      <c r="D376" s="140">
        <v>390</v>
      </c>
      <c r="E376" s="124">
        <v>4.9342879367034603E-5</v>
      </c>
      <c r="F376" s="76">
        <v>4.5093060966076842E-5</v>
      </c>
      <c r="G376" s="122"/>
    </row>
    <row r="377" spans="1:7" s="120" customFormat="1" x14ac:dyDescent="0.3">
      <c r="A377" s="120" t="s">
        <v>663</v>
      </c>
      <c r="B377" s="120" t="s">
        <v>463</v>
      </c>
      <c r="C377" s="120" t="s">
        <v>56</v>
      </c>
      <c r="D377" s="140">
        <v>341</v>
      </c>
      <c r="E377" s="124">
        <v>4.3143389395278978E-5</v>
      </c>
      <c r="F377" s="76">
        <v>4.6110561983577855E-5</v>
      </c>
      <c r="G377" s="122"/>
    </row>
    <row r="378" spans="1:7" s="120" customFormat="1" x14ac:dyDescent="0.3">
      <c r="A378" s="120" t="s">
        <v>663</v>
      </c>
      <c r="B378" s="120" t="s">
        <v>463</v>
      </c>
      <c r="C378" s="120" t="s">
        <v>47</v>
      </c>
      <c r="D378" s="140">
        <v>1178</v>
      </c>
      <c r="E378" s="124">
        <v>1.4904079972914556E-4</v>
      </c>
      <c r="F378" s="76">
        <v>1.524797953369382E-4</v>
      </c>
      <c r="G378" s="122"/>
    </row>
    <row r="379" spans="1:7" s="120" customFormat="1" x14ac:dyDescent="0.3">
      <c r="A379" s="120" t="s">
        <v>663</v>
      </c>
      <c r="B379" s="120" t="s">
        <v>463</v>
      </c>
      <c r="C379" s="120" t="s">
        <v>49</v>
      </c>
      <c r="D379" s="140">
        <v>548</v>
      </c>
      <c r="E379" s="124">
        <v>6.9333071520858878E-5</v>
      </c>
      <c r="F379" s="76">
        <v>6.9690744293918888E-5</v>
      </c>
      <c r="G379" s="122"/>
    </row>
    <row r="380" spans="1:7" s="120" customFormat="1" x14ac:dyDescent="0.3">
      <c r="A380" s="120" t="s">
        <v>663</v>
      </c>
      <c r="B380" s="120" t="s">
        <v>463</v>
      </c>
      <c r="C380" s="120" t="s">
        <v>75</v>
      </c>
      <c r="D380" s="140">
        <v>233</v>
      </c>
      <c r="E380" s="124">
        <v>2.9479207416715544E-5</v>
      </c>
      <c r="F380" s="76">
        <v>3.8293570039601785E-5</v>
      </c>
      <c r="G380" s="122"/>
    </row>
    <row r="381" spans="1:7" s="120" customFormat="1" x14ac:dyDescent="0.3">
      <c r="A381" s="120" t="s">
        <v>663</v>
      </c>
      <c r="B381" s="120" t="s">
        <v>463</v>
      </c>
      <c r="C381" s="120" t="s">
        <v>52</v>
      </c>
      <c r="D381" s="140">
        <v>148</v>
      </c>
      <c r="E381" s="124">
        <v>1.8724990118772105E-5</v>
      </c>
      <c r="F381" s="76">
        <v>1.647382599763552E-5</v>
      </c>
      <c r="G381" s="122"/>
    </row>
    <row r="382" spans="1:7" s="120" customFormat="1" x14ac:dyDescent="0.3">
      <c r="A382" s="120" t="s">
        <v>663</v>
      </c>
      <c r="B382" s="120" t="s">
        <v>463</v>
      </c>
      <c r="C382" s="120" t="s">
        <v>55</v>
      </c>
      <c r="D382" s="140">
        <v>2041</v>
      </c>
      <c r="E382" s="124">
        <v>2.5822773535414778E-4</v>
      </c>
      <c r="F382" s="76">
        <v>2.3052050829828607E-4</v>
      </c>
      <c r="G382" s="122"/>
    </row>
    <row r="383" spans="1:7" s="120" customFormat="1" x14ac:dyDescent="0.3">
      <c r="A383" s="120" t="s">
        <v>663</v>
      </c>
      <c r="B383" s="120" t="s">
        <v>337</v>
      </c>
      <c r="C383" s="120" t="s">
        <v>338</v>
      </c>
      <c r="D383" s="140">
        <v>282</v>
      </c>
      <c r="E383" s="124">
        <v>3.5678697388471176E-5</v>
      </c>
      <c r="F383" s="76">
        <v>5.247398104540962E-5</v>
      </c>
      <c r="G383" s="122"/>
    </row>
    <row r="384" spans="1:7" s="120" customFormat="1" x14ac:dyDescent="0.3">
      <c r="A384" s="120" t="s">
        <v>663</v>
      </c>
      <c r="B384" s="120" t="s">
        <v>337</v>
      </c>
      <c r="C384" s="120" t="s">
        <v>356</v>
      </c>
      <c r="D384" s="140">
        <v>115</v>
      </c>
      <c r="E384" s="124">
        <v>1.4549823403099948E-5</v>
      </c>
      <c r="F384" s="76">
        <v>1.9364820952122539E-5</v>
      </c>
      <c r="G384" s="122"/>
    </row>
    <row r="385" spans="1:7" s="120" customFormat="1" x14ac:dyDescent="0.3">
      <c r="A385" s="120" t="s">
        <v>663</v>
      </c>
      <c r="B385" s="120" t="s">
        <v>201</v>
      </c>
      <c r="C385" s="120" t="s">
        <v>469</v>
      </c>
      <c r="D385" s="140">
        <v>3336</v>
      </c>
      <c r="E385" s="124">
        <v>4.2207139889340371E-4</v>
      </c>
      <c r="F385" s="76">
        <v>6.6484808548300609E-4</v>
      </c>
      <c r="G385" s="122"/>
    </row>
    <row r="386" spans="1:7" s="120" customFormat="1" x14ac:dyDescent="0.3">
      <c r="A386" s="120" t="s">
        <v>663</v>
      </c>
      <c r="B386" s="120" t="s">
        <v>201</v>
      </c>
      <c r="C386" s="120" t="s">
        <v>470</v>
      </c>
      <c r="D386" s="140">
        <v>219</v>
      </c>
      <c r="E386" s="124">
        <v>2.7707924567642509E-5</v>
      </c>
      <c r="F386" s="76">
        <v>2.9426775458521488E-5</v>
      </c>
      <c r="G386" s="122"/>
    </row>
    <row r="387" spans="1:7" s="120" customFormat="1" x14ac:dyDescent="0.3">
      <c r="A387" s="120" t="s">
        <v>663</v>
      </c>
      <c r="B387" s="120" t="s">
        <v>201</v>
      </c>
      <c r="C387" s="120" t="s">
        <v>471</v>
      </c>
      <c r="D387" s="140">
        <v>315</v>
      </c>
      <c r="E387" s="124">
        <v>3.9853864104143334E-5</v>
      </c>
      <c r="F387" s="76">
        <v>4.9566835281120996E-5</v>
      </c>
      <c r="G387" s="122"/>
    </row>
    <row r="388" spans="1:7" s="120" customFormat="1" x14ac:dyDescent="0.3">
      <c r="A388" s="120" t="s">
        <v>663</v>
      </c>
      <c r="B388" s="120" t="s">
        <v>201</v>
      </c>
      <c r="C388" s="120" t="s">
        <v>472</v>
      </c>
      <c r="D388" s="140">
        <v>326</v>
      </c>
      <c r="E388" s="124">
        <v>4.124558634270072E-5</v>
      </c>
      <c r="F388" s="76">
        <v>6.3876452765341654E-5</v>
      </c>
      <c r="G388" s="122"/>
    </row>
    <row r="389" spans="1:7" s="120" customFormat="1" x14ac:dyDescent="0.3">
      <c r="A389" s="120" t="s">
        <v>663</v>
      </c>
      <c r="B389" s="120" t="s">
        <v>201</v>
      </c>
      <c r="C389" s="120" t="s">
        <v>473</v>
      </c>
      <c r="D389" s="140">
        <v>1374</v>
      </c>
      <c r="E389" s="124">
        <v>1.7383875961616806E-4</v>
      </c>
      <c r="F389" s="76">
        <v>1.5330348663681999E-4</v>
      </c>
      <c r="G389" s="122"/>
    </row>
    <row r="390" spans="1:7" s="120" customFormat="1" x14ac:dyDescent="0.3">
      <c r="A390" s="120" t="s">
        <v>663</v>
      </c>
      <c r="B390" s="120" t="s">
        <v>216</v>
      </c>
      <c r="C390" s="120" t="s">
        <v>464</v>
      </c>
      <c r="D390" s="140">
        <v>914</v>
      </c>
      <c r="E390" s="124">
        <v>1.1563946600376828E-4</v>
      </c>
      <c r="F390" s="76">
        <v>9.5370531878468382E-5</v>
      </c>
      <c r="G390" s="122"/>
    </row>
    <row r="391" spans="1:7" s="120" customFormat="1" x14ac:dyDescent="0.3">
      <c r="A391" s="120" t="s">
        <v>663</v>
      </c>
      <c r="B391" s="120" t="s">
        <v>216</v>
      </c>
      <c r="C391" s="120" t="s">
        <v>466</v>
      </c>
      <c r="D391" s="140">
        <v>1281</v>
      </c>
      <c r="E391" s="124">
        <v>1.6207238069018288E-4</v>
      </c>
      <c r="F391" s="76">
        <v>9.1284376998662718E-5</v>
      </c>
      <c r="G391" s="122"/>
    </row>
    <row r="392" spans="1:7" s="120" customFormat="1" x14ac:dyDescent="0.3">
      <c r="A392" s="120" t="s">
        <v>663</v>
      </c>
      <c r="B392" s="120" t="s">
        <v>216</v>
      </c>
      <c r="C392" s="120" t="s">
        <v>667</v>
      </c>
      <c r="D392" s="140">
        <v>122</v>
      </c>
      <c r="E392" s="124">
        <v>1.5435464827636465E-5</v>
      </c>
      <c r="F392" s="76">
        <v>1.4471125582236695E-5</v>
      </c>
      <c r="G392" s="122"/>
    </row>
    <row r="393" spans="1:7" s="120" customFormat="1" x14ac:dyDescent="0.3">
      <c r="A393" s="120" t="s">
        <v>663</v>
      </c>
      <c r="B393" s="120" t="s">
        <v>216</v>
      </c>
      <c r="C393" s="120" t="s">
        <v>465</v>
      </c>
      <c r="D393" s="140">
        <v>1407</v>
      </c>
      <c r="E393" s="124">
        <v>1.7801392633184023E-4</v>
      </c>
      <c r="F393" s="76">
        <v>1.164796402891641E-4</v>
      </c>
      <c r="G393" s="122"/>
    </row>
    <row r="394" spans="1:7" s="120" customFormat="1" x14ac:dyDescent="0.3">
      <c r="A394" s="120" t="s">
        <v>663</v>
      </c>
      <c r="B394" s="120" t="s">
        <v>311</v>
      </c>
      <c r="C394" s="120" t="s">
        <v>467</v>
      </c>
      <c r="D394" s="140">
        <v>47</v>
      </c>
      <c r="E394" s="124">
        <v>5.946449564745196E-6</v>
      </c>
      <c r="F394" s="76">
        <v>9.1575091575091575E-6</v>
      </c>
      <c r="G394" s="122"/>
    </row>
    <row r="395" spans="1:7" s="120" customFormat="1" x14ac:dyDescent="0.3">
      <c r="A395" s="120" t="s">
        <v>663</v>
      </c>
      <c r="B395" s="120" t="s">
        <v>251</v>
      </c>
      <c r="C395" s="120" t="s">
        <v>252</v>
      </c>
      <c r="D395" s="140">
        <v>281</v>
      </c>
      <c r="E395" s="124">
        <v>3.555217718496596E-5</v>
      </c>
      <c r="F395" s="76">
        <v>3.1817095309158803E-5</v>
      </c>
      <c r="G395" s="122"/>
    </row>
    <row r="396" spans="1:7" s="120" customFormat="1" x14ac:dyDescent="0.3">
      <c r="A396" s="120" t="s">
        <v>663</v>
      </c>
      <c r="B396" s="120" t="s">
        <v>251</v>
      </c>
      <c r="C396" s="120" t="s">
        <v>468</v>
      </c>
      <c r="D396" s="140">
        <v>340</v>
      </c>
      <c r="E396" s="124">
        <v>4.3016869191773755E-5</v>
      </c>
      <c r="F396" s="76">
        <v>4.1814446576351341E-5</v>
      </c>
      <c r="G396" s="122"/>
    </row>
    <row r="397" spans="1:7" s="120" customFormat="1" x14ac:dyDescent="0.3">
      <c r="A397" s="120" t="s">
        <v>663</v>
      </c>
      <c r="B397" s="120" t="s">
        <v>251</v>
      </c>
      <c r="C397" s="120" t="s">
        <v>260</v>
      </c>
      <c r="D397" s="140">
        <v>801</v>
      </c>
      <c r="E397" s="124">
        <v>1.0134268300767877E-4</v>
      </c>
      <c r="F397" s="76">
        <v>7.1854952807333758E-5</v>
      </c>
      <c r="G397" s="122"/>
    </row>
    <row r="398" spans="1:7" s="120" customFormat="1" x14ac:dyDescent="0.3">
      <c r="A398" s="120" t="s">
        <v>663</v>
      </c>
      <c r="B398" s="120" t="s">
        <v>251</v>
      </c>
      <c r="C398" s="120" t="s">
        <v>253</v>
      </c>
      <c r="D398" s="140">
        <v>815</v>
      </c>
      <c r="E398" s="124">
        <v>1.031139658567518E-4</v>
      </c>
      <c r="F398" s="76">
        <v>8.010801661595312E-5</v>
      </c>
      <c r="G398" s="122"/>
    </row>
    <row r="399" spans="1:7" s="120" customFormat="1" x14ac:dyDescent="0.3">
      <c r="A399" s="120" t="s">
        <v>663</v>
      </c>
      <c r="B399" s="120" t="s">
        <v>196</v>
      </c>
      <c r="C399" s="120" t="s">
        <v>277</v>
      </c>
      <c r="D399" s="140">
        <v>257</v>
      </c>
      <c r="E399" s="124">
        <v>3.2515692300840755E-5</v>
      </c>
      <c r="F399" s="76">
        <v>3.6533131771227011E-5</v>
      </c>
      <c r="G399" s="122"/>
    </row>
    <row r="400" spans="1:7" s="120" customFormat="1" x14ac:dyDescent="0.3">
      <c r="A400" s="120" t="s">
        <v>663</v>
      </c>
      <c r="B400" s="120" t="s">
        <v>196</v>
      </c>
      <c r="C400" s="120" t="s">
        <v>265</v>
      </c>
      <c r="D400" s="140">
        <v>333</v>
      </c>
      <c r="E400" s="124">
        <v>4.2131227767237241E-5</v>
      </c>
      <c r="F400" s="76">
        <v>4.6950404093261236E-5</v>
      </c>
      <c r="G400" s="122"/>
    </row>
    <row r="401" spans="1:7" s="120" customFormat="1" x14ac:dyDescent="0.3">
      <c r="A401" s="120" t="s">
        <v>663</v>
      </c>
      <c r="B401" s="120" t="s">
        <v>196</v>
      </c>
      <c r="C401" s="120" t="s">
        <v>224</v>
      </c>
      <c r="D401" s="140">
        <v>646</v>
      </c>
      <c r="E401" s="124">
        <v>8.1732051464370142E-5</v>
      </c>
      <c r="F401" s="76">
        <v>5.0648939537828424E-5</v>
      </c>
      <c r="G401" s="122"/>
    </row>
    <row r="402" spans="1:7" s="120" customFormat="1" x14ac:dyDescent="0.3">
      <c r="A402" s="120" t="s">
        <v>663</v>
      </c>
      <c r="B402" s="120" t="s">
        <v>196</v>
      </c>
      <c r="C402" s="120" t="s">
        <v>295</v>
      </c>
      <c r="D402" s="140">
        <v>150</v>
      </c>
      <c r="E402" s="124">
        <v>1.8978030525782541E-5</v>
      </c>
      <c r="F402" s="76">
        <v>1.9171011234503297E-5</v>
      </c>
      <c r="G402" s="122"/>
    </row>
    <row r="403" spans="1:7" s="120" customFormat="1" x14ac:dyDescent="0.3">
      <c r="A403" s="120" t="s">
        <v>663</v>
      </c>
      <c r="B403" s="120" t="s">
        <v>196</v>
      </c>
      <c r="C403" s="120" t="s">
        <v>316</v>
      </c>
      <c r="D403" s="140">
        <v>118</v>
      </c>
      <c r="E403" s="124">
        <v>1.4929384013615598E-5</v>
      </c>
      <c r="F403" s="76">
        <v>2.6519629694232871E-5</v>
      </c>
      <c r="G403" s="122"/>
    </row>
    <row r="404" spans="1:7" s="120" customFormat="1" x14ac:dyDescent="0.3">
      <c r="A404" s="120" t="s">
        <v>663</v>
      </c>
      <c r="B404" s="120" t="s">
        <v>196</v>
      </c>
      <c r="C404" s="120" t="s">
        <v>215</v>
      </c>
      <c r="D404" s="140">
        <v>1522</v>
      </c>
      <c r="E404" s="124">
        <v>1.9256374973494018E-4</v>
      </c>
      <c r="F404" s="76">
        <v>1.3789561408609027E-4</v>
      </c>
      <c r="G404" s="122"/>
    </row>
    <row r="405" spans="1:7" s="120" customFormat="1" x14ac:dyDescent="0.3">
      <c r="A405" s="120" t="s">
        <v>663</v>
      </c>
      <c r="B405" s="120" t="s">
        <v>196</v>
      </c>
      <c r="C405" s="120" t="s">
        <v>197</v>
      </c>
      <c r="D405" s="140">
        <v>1072</v>
      </c>
      <c r="E405" s="124">
        <v>1.3562965815759257E-4</v>
      </c>
      <c r="F405" s="76">
        <v>7.292090625423958E-5</v>
      </c>
      <c r="G405" s="122"/>
    </row>
    <row r="406" spans="1:7" s="120" customFormat="1" x14ac:dyDescent="0.3">
      <c r="A406" s="120" t="s">
        <v>663</v>
      </c>
      <c r="B406" s="120" t="s">
        <v>196</v>
      </c>
      <c r="C406" s="120" t="s">
        <v>245</v>
      </c>
      <c r="D406" s="140">
        <v>484</v>
      </c>
      <c r="E406" s="124">
        <v>6.1235778496524995E-5</v>
      </c>
      <c r="F406" s="76">
        <v>4.3138812980082823E-5</v>
      </c>
      <c r="G406" s="122"/>
    </row>
    <row r="407" spans="1:7" s="120" customFormat="1" x14ac:dyDescent="0.3">
      <c r="A407" s="120" t="s">
        <v>663</v>
      </c>
      <c r="B407" s="120" t="s">
        <v>196</v>
      </c>
      <c r="C407" s="120" t="s">
        <v>668</v>
      </c>
      <c r="D407" s="140">
        <v>63</v>
      </c>
      <c r="E407" s="124">
        <v>7.9707728208286668E-6</v>
      </c>
      <c r="F407" s="76">
        <v>6.0727044854028975E-6</v>
      </c>
      <c r="G407" s="122"/>
    </row>
    <row r="408" spans="1:7" s="120" customFormat="1" x14ac:dyDescent="0.3">
      <c r="A408" s="120" t="s">
        <v>663</v>
      </c>
      <c r="B408" s="120" t="s">
        <v>196</v>
      </c>
      <c r="C408" s="120" t="s">
        <v>292</v>
      </c>
      <c r="D408" s="140">
        <v>157</v>
      </c>
      <c r="E408" s="124">
        <v>1.9863671950319059E-5</v>
      </c>
      <c r="F408" s="76">
        <v>1.8444224793431141E-5</v>
      </c>
      <c r="G408" s="122"/>
    </row>
    <row r="409" spans="1:7" s="120" customFormat="1" x14ac:dyDescent="0.3">
      <c r="A409" s="120" t="s">
        <v>663</v>
      </c>
      <c r="B409" s="120" t="s">
        <v>196</v>
      </c>
      <c r="C409" s="120" t="s">
        <v>290</v>
      </c>
      <c r="D409" s="140">
        <v>158</v>
      </c>
      <c r="E409" s="124">
        <v>1.9990192153824275E-5</v>
      </c>
      <c r="F409" s="76">
        <v>1.4842594207673572E-5</v>
      </c>
      <c r="G409" s="122"/>
    </row>
    <row r="410" spans="1:7" s="120" customFormat="1" x14ac:dyDescent="0.3">
      <c r="A410" s="120" t="s">
        <v>663</v>
      </c>
      <c r="B410" s="120" t="s">
        <v>196</v>
      </c>
      <c r="C410" s="120" t="s">
        <v>280</v>
      </c>
      <c r="D410" s="140">
        <v>153</v>
      </c>
      <c r="E410" s="124">
        <v>1.935759113629819E-5</v>
      </c>
      <c r="F410" s="76">
        <v>1.6829143813270799E-5</v>
      </c>
      <c r="G410" s="122"/>
    </row>
    <row r="411" spans="1:7" s="120" customFormat="1" x14ac:dyDescent="0.3">
      <c r="A411" s="120" t="s">
        <v>663</v>
      </c>
      <c r="B411" s="120" t="s">
        <v>196</v>
      </c>
      <c r="C411" s="120" t="s">
        <v>268</v>
      </c>
      <c r="D411" s="140">
        <v>515</v>
      </c>
      <c r="E411" s="124">
        <v>6.515790480518672E-5</v>
      </c>
      <c r="F411" s="76">
        <v>4.4140163187782231E-5</v>
      </c>
      <c r="G411" s="122"/>
    </row>
    <row r="412" spans="1:7" s="120" customFormat="1" x14ac:dyDescent="0.3">
      <c r="A412" s="120" t="s">
        <v>663</v>
      </c>
      <c r="B412" s="120" t="s">
        <v>196</v>
      </c>
      <c r="C412" s="120" t="s">
        <v>250</v>
      </c>
      <c r="D412" s="140">
        <v>476</v>
      </c>
      <c r="E412" s="124">
        <v>6.0223616868483258E-5</v>
      </c>
      <c r="F412" s="76">
        <v>4.3930202660361387E-5</v>
      </c>
      <c r="G412" s="122"/>
    </row>
    <row r="413" spans="1:7" s="120" customFormat="1" x14ac:dyDescent="0.3">
      <c r="A413" s="120" t="s">
        <v>663</v>
      </c>
      <c r="B413" s="120" t="s">
        <v>196</v>
      </c>
      <c r="C413" s="120" t="s">
        <v>235</v>
      </c>
      <c r="D413" s="140">
        <v>605</v>
      </c>
      <c r="E413" s="124">
        <v>7.654472312065624E-5</v>
      </c>
      <c r="F413" s="76">
        <v>5.3604537731521857E-5</v>
      </c>
      <c r="G413" s="122"/>
    </row>
    <row r="414" spans="1:7" s="120" customFormat="1" x14ac:dyDescent="0.3">
      <c r="A414" s="120" t="s">
        <v>663</v>
      </c>
      <c r="B414" s="120" t="s">
        <v>196</v>
      </c>
      <c r="C414" s="120" t="s">
        <v>262</v>
      </c>
      <c r="D414" s="140">
        <v>241</v>
      </c>
      <c r="E414" s="124">
        <v>3.0491369044757281E-5</v>
      </c>
      <c r="F414" s="76">
        <v>2.1270616508711745E-5</v>
      </c>
      <c r="G414" s="122"/>
    </row>
    <row r="415" spans="1:7" s="120" customFormat="1" x14ac:dyDescent="0.3">
      <c r="A415" s="120" t="s">
        <v>663</v>
      </c>
      <c r="B415" s="120" t="s">
        <v>196</v>
      </c>
      <c r="C415" s="120" t="s">
        <v>241</v>
      </c>
      <c r="D415" s="140">
        <v>432</v>
      </c>
      <c r="E415" s="124">
        <v>5.4656727914253714E-5</v>
      </c>
      <c r="F415" s="76">
        <v>4.1507581190120872E-5</v>
      </c>
      <c r="G415" s="122"/>
    </row>
    <row r="416" spans="1:7" s="120" customFormat="1" x14ac:dyDescent="0.3">
      <c r="A416" s="120" t="s">
        <v>663</v>
      </c>
      <c r="B416" s="120" t="s">
        <v>196</v>
      </c>
      <c r="C416" s="120" t="s">
        <v>283</v>
      </c>
      <c r="D416" s="140">
        <v>220</v>
      </c>
      <c r="E416" s="124">
        <v>2.7834444771147726E-5</v>
      </c>
      <c r="F416" s="76">
        <v>3.0815745101459382E-5</v>
      </c>
      <c r="G416" s="122"/>
    </row>
    <row r="417" spans="1:7" s="120" customFormat="1" x14ac:dyDescent="0.3">
      <c r="A417" s="120" t="s">
        <v>663</v>
      </c>
      <c r="B417" s="120" t="s">
        <v>196</v>
      </c>
      <c r="C417" s="120" t="s">
        <v>246</v>
      </c>
      <c r="D417" s="140">
        <v>597</v>
      </c>
      <c r="E417" s="124">
        <v>7.553256149261451E-5</v>
      </c>
      <c r="F417" s="76">
        <v>5.5187317092078999E-5</v>
      </c>
      <c r="G417" s="122"/>
    </row>
    <row r="418" spans="1:7" s="120" customFormat="1" x14ac:dyDescent="0.3">
      <c r="A418" s="120" t="s">
        <v>663</v>
      </c>
      <c r="B418" s="120" t="s">
        <v>196</v>
      </c>
      <c r="C418" s="120" t="s">
        <v>55</v>
      </c>
      <c r="D418" s="140">
        <v>38</v>
      </c>
      <c r="E418" s="124">
        <v>4.8077677331982435E-6</v>
      </c>
      <c r="F418" s="76">
        <v>5.5881801913547941E-6</v>
      </c>
      <c r="G418" s="122"/>
    </row>
    <row r="419" spans="1:7" s="120" customFormat="1" x14ac:dyDescent="0.3">
      <c r="A419" s="120" t="s">
        <v>663</v>
      </c>
      <c r="B419" s="120" t="s">
        <v>104</v>
      </c>
      <c r="C419" s="120" t="s">
        <v>105</v>
      </c>
      <c r="D419" s="140">
        <v>34326</v>
      </c>
      <c r="E419" s="124">
        <v>4.3429325055200762E-3</v>
      </c>
      <c r="F419" s="76">
        <v>4.40894496450052E-3</v>
      </c>
      <c r="G419" s="122"/>
    </row>
    <row r="420" spans="1:7" s="120" customFormat="1" x14ac:dyDescent="0.3">
      <c r="A420" s="120" t="s">
        <v>663</v>
      </c>
      <c r="B420" s="120" t="s">
        <v>326</v>
      </c>
      <c r="C420" s="120" t="s">
        <v>462</v>
      </c>
      <c r="D420" s="140">
        <v>9</v>
      </c>
      <c r="E420" s="124">
        <v>1.1386818315469523E-6</v>
      </c>
      <c r="F420" s="76">
        <v>3.6662338249639837E-6</v>
      </c>
      <c r="G420" s="122"/>
    </row>
    <row r="421" spans="1:7" s="120" customFormat="1" x14ac:dyDescent="0.3">
      <c r="A421" s="120" t="s">
        <v>663</v>
      </c>
      <c r="B421" s="120" t="s">
        <v>326</v>
      </c>
      <c r="C421" s="120" t="s">
        <v>327</v>
      </c>
      <c r="D421" s="140">
        <v>49</v>
      </c>
      <c r="E421" s="124">
        <v>6.1994899717556295E-6</v>
      </c>
      <c r="F421" s="76">
        <v>1.9574781479543382E-5</v>
      </c>
      <c r="G421" s="122"/>
    </row>
    <row r="422" spans="1:7" s="120" customFormat="1" x14ac:dyDescent="0.3">
      <c r="A422" s="120" t="s">
        <v>663</v>
      </c>
      <c r="B422" s="120" t="s">
        <v>164</v>
      </c>
      <c r="C422" s="120" t="s">
        <v>286</v>
      </c>
      <c r="D422" s="140">
        <v>112</v>
      </c>
      <c r="E422" s="124">
        <v>1.4170262792584297E-5</v>
      </c>
      <c r="F422" s="76">
        <v>2.3838595267166696E-5</v>
      </c>
      <c r="G422" s="122"/>
    </row>
    <row r="423" spans="1:7" s="120" customFormat="1" x14ac:dyDescent="0.3">
      <c r="A423" s="120" t="s">
        <v>663</v>
      </c>
      <c r="B423" s="120" t="s">
        <v>164</v>
      </c>
      <c r="C423" s="120" t="s">
        <v>267</v>
      </c>
      <c r="D423" s="140">
        <v>147</v>
      </c>
      <c r="E423" s="124">
        <v>1.8598469915266889E-5</v>
      </c>
      <c r="F423" s="76">
        <v>3.0411974856419297E-5</v>
      </c>
      <c r="G423" s="122"/>
    </row>
    <row r="424" spans="1:7" s="120" customFormat="1" x14ac:dyDescent="0.3">
      <c r="A424" s="120" t="s">
        <v>663</v>
      </c>
      <c r="B424" s="120" t="s">
        <v>164</v>
      </c>
      <c r="C424" s="120" t="s">
        <v>273</v>
      </c>
      <c r="D424" s="140">
        <v>288</v>
      </c>
      <c r="E424" s="124">
        <v>3.6437818609502474E-5</v>
      </c>
      <c r="F424" s="76">
        <v>6.4990858641652299E-5</v>
      </c>
      <c r="G424" s="122"/>
    </row>
    <row r="425" spans="1:7" s="120" customFormat="1" x14ac:dyDescent="0.3">
      <c r="A425" s="120" t="s">
        <v>663</v>
      </c>
      <c r="B425" s="120" t="s">
        <v>164</v>
      </c>
      <c r="C425" s="120" t="s">
        <v>301</v>
      </c>
      <c r="D425" s="140">
        <v>123</v>
      </c>
      <c r="E425" s="124">
        <v>1.5561985031141681E-5</v>
      </c>
      <c r="F425" s="76">
        <v>2.222351428700635E-5</v>
      </c>
      <c r="G425" s="122"/>
    </row>
    <row r="426" spans="1:7" s="120" customFormat="1" x14ac:dyDescent="0.3">
      <c r="A426" s="120" t="s">
        <v>663</v>
      </c>
      <c r="B426" s="120" t="s">
        <v>164</v>
      </c>
      <c r="C426" s="120" t="s">
        <v>165</v>
      </c>
      <c r="D426" s="140">
        <v>4021</v>
      </c>
      <c r="E426" s="124">
        <v>5.087377382944773E-4</v>
      </c>
      <c r="F426" s="76">
        <v>8.1902371584911273E-4</v>
      </c>
      <c r="G426" s="122"/>
    </row>
    <row r="427" spans="1:7" s="120" customFormat="1" x14ac:dyDescent="0.3">
      <c r="A427" s="120" t="s">
        <v>663</v>
      </c>
      <c r="B427" s="120" t="s">
        <v>164</v>
      </c>
      <c r="C427" s="120" t="s">
        <v>308</v>
      </c>
      <c r="D427" s="140">
        <v>223</v>
      </c>
      <c r="E427" s="124">
        <v>2.8214005381663378E-5</v>
      </c>
      <c r="F427" s="76">
        <v>4.559373606992655E-5</v>
      </c>
      <c r="G427" s="122"/>
    </row>
    <row r="428" spans="1:7" s="120" customFormat="1" x14ac:dyDescent="0.3">
      <c r="A428" s="120" t="s">
        <v>663</v>
      </c>
      <c r="B428" s="120" t="s">
        <v>164</v>
      </c>
      <c r="C428" s="120" t="s">
        <v>243</v>
      </c>
      <c r="D428" s="140">
        <v>642</v>
      </c>
      <c r="E428" s="124">
        <v>8.1225970650349277E-5</v>
      </c>
      <c r="F428" s="76">
        <v>1.7016493206969396E-4</v>
      </c>
      <c r="G428" s="122"/>
    </row>
    <row r="429" spans="1:7" s="120" customFormat="1" x14ac:dyDescent="0.3">
      <c r="A429" s="120" t="s">
        <v>663</v>
      </c>
      <c r="B429" s="120" t="s">
        <v>164</v>
      </c>
      <c r="C429" s="120" t="s">
        <v>315</v>
      </c>
      <c r="D429" s="140">
        <v>70</v>
      </c>
      <c r="E429" s="124">
        <v>8.8564142453651859E-6</v>
      </c>
      <c r="F429" s="76">
        <v>1.7701287542557387E-5</v>
      </c>
      <c r="G429" s="122"/>
    </row>
    <row r="430" spans="1:7" s="120" customFormat="1" x14ac:dyDescent="0.3">
      <c r="A430" s="120" t="s">
        <v>663</v>
      </c>
      <c r="B430" s="120" t="s">
        <v>164</v>
      </c>
      <c r="C430" s="120" t="s">
        <v>288</v>
      </c>
      <c r="D430" s="140">
        <v>144</v>
      </c>
      <c r="E430" s="124">
        <v>1.8218909304751237E-5</v>
      </c>
      <c r="F430" s="76">
        <v>3.7566783598529629E-5</v>
      </c>
      <c r="G430" s="122"/>
    </row>
    <row r="431" spans="1:7" s="120" customFormat="1" x14ac:dyDescent="0.3">
      <c r="A431" s="120" t="s">
        <v>663</v>
      </c>
      <c r="B431" s="120" t="s">
        <v>164</v>
      </c>
      <c r="C431" s="120" t="s">
        <v>474</v>
      </c>
      <c r="D431" s="140">
        <v>488</v>
      </c>
      <c r="E431" s="124">
        <v>6.174185931054586E-5</v>
      </c>
      <c r="F431" s="76">
        <v>9.412691952374492E-5</v>
      </c>
      <c r="G431" s="122"/>
    </row>
    <row r="432" spans="1:7" s="120" customFormat="1" x14ac:dyDescent="0.3">
      <c r="A432" s="120" t="s">
        <v>663</v>
      </c>
      <c r="B432" s="120" t="s">
        <v>164</v>
      </c>
      <c r="C432" s="120" t="s">
        <v>275</v>
      </c>
      <c r="D432" s="140">
        <v>223</v>
      </c>
      <c r="E432" s="124">
        <v>2.8214005381663378E-5</v>
      </c>
      <c r="F432" s="76">
        <v>4.7709492153936596E-5</v>
      </c>
      <c r="G432" s="122"/>
    </row>
    <row r="433" spans="1:7" s="120" customFormat="1" x14ac:dyDescent="0.3">
      <c r="A433" s="120" t="s">
        <v>663</v>
      </c>
      <c r="B433" s="120" t="s">
        <v>164</v>
      </c>
      <c r="C433" s="120" t="s">
        <v>305</v>
      </c>
      <c r="D433" s="140">
        <v>162</v>
      </c>
      <c r="E433" s="124">
        <v>2.0496272967845144E-5</v>
      </c>
      <c r="F433" s="76">
        <v>3.4401224877415353E-5</v>
      </c>
      <c r="G433" s="122"/>
    </row>
    <row r="434" spans="1:7" s="120" customFormat="1" x14ac:dyDescent="0.3">
      <c r="A434" s="120" t="s">
        <v>663</v>
      </c>
      <c r="B434" s="120" t="s">
        <v>164</v>
      </c>
      <c r="C434" s="120" t="s">
        <v>670</v>
      </c>
      <c r="D434" s="140">
        <v>36</v>
      </c>
      <c r="E434" s="124">
        <v>4.5547273261878092E-6</v>
      </c>
      <c r="F434" s="76">
        <v>1.1725487915964107E-5</v>
      </c>
      <c r="G434" s="122"/>
    </row>
    <row r="435" spans="1:7" s="120" customFormat="1" x14ac:dyDescent="0.3">
      <c r="A435" s="120" t="s">
        <v>663</v>
      </c>
      <c r="B435" s="120" t="s">
        <v>164</v>
      </c>
      <c r="C435" s="120" t="s">
        <v>669</v>
      </c>
      <c r="D435" s="140">
        <v>179</v>
      </c>
      <c r="E435" s="124">
        <v>2.2647116427433831E-5</v>
      </c>
      <c r="F435" s="76">
        <v>3.2123960695389265E-5</v>
      </c>
      <c r="G435" s="122"/>
    </row>
    <row r="436" spans="1:7" s="120" customFormat="1" x14ac:dyDescent="0.3">
      <c r="A436" s="120" t="s">
        <v>663</v>
      </c>
      <c r="B436" s="120" t="s">
        <v>164</v>
      </c>
      <c r="C436" s="120" t="s">
        <v>306</v>
      </c>
      <c r="D436" s="140">
        <v>192</v>
      </c>
      <c r="E436" s="124">
        <v>2.4291879073001653E-5</v>
      </c>
      <c r="F436" s="76">
        <v>4.5642188499331359E-5</v>
      </c>
      <c r="G436" s="122"/>
    </row>
    <row r="437" spans="1:7" s="120" customFormat="1" x14ac:dyDescent="0.3">
      <c r="A437" s="120" t="s">
        <v>663</v>
      </c>
      <c r="B437" s="120" t="s">
        <v>164</v>
      </c>
      <c r="C437" s="120" t="s">
        <v>304</v>
      </c>
      <c r="D437" s="140">
        <v>153</v>
      </c>
      <c r="E437" s="124">
        <v>1.935759113629819E-5</v>
      </c>
      <c r="F437" s="76">
        <v>3.2091659075786061E-5</v>
      </c>
      <c r="G437" s="122"/>
    </row>
    <row r="438" spans="1:7" s="120" customFormat="1" x14ac:dyDescent="0.3">
      <c r="A438" s="120" t="s">
        <v>663</v>
      </c>
      <c r="B438" s="120" t="s">
        <v>164</v>
      </c>
      <c r="C438" s="120" t="s">
        <v>264</v>
      </c>
      <c r="D438" s="140">
        <v>403</v>
      </c>
      <c r="E438" s="124">
        <v>5.0987642012602422E-5</v>
      </c>
      <c r="F438" s="76">
        <v>7.6877854655632441E-5</v>
      </c>
      <c r="G438" s="122"/>
    </row>
    <row r="439" spans="1:7" s="120" customFormat="1" x14ac:dyDescent="0.3">
      <c r="A439" s="120" t="s">
        <v>663</v>
      </c>
      <c r="B439" s="120" t="s">
        <v>164</v>
      </c>
      <c r="C439" s="120" t="s">
        <v>352</v>
      </c>
      <c r="D439" s="140">
        <v>29</v>
      </c>
      <c r="E439" s="124">
        <v>3.669085901651291E-6</v>
      </c>
      <c r="F439" s="76">
        <v>8.1561589498097432E-6</v>
      </c>
      <c r="G439" s="122"/>
    </row>
    <row r="440" spans="1:7" s="120" customFormat="1" x14ac:dyDescent="0.3">
      <c r="A440" s="120" t="s">
        <v>663</v>
      </c>
      <c r="B440" s="120" t="s">
        <v>164</v>
      </c>
      <c r="C440" s="120" t="s">
        <v>294</v>
      </c>
      <c r="D440" s="140">
        <v>245</v>
      </c>
      <c r="E440" s="124">
        <v>3.0997449858778146E-5</v>
      </c>
      <c r="F440" s="76">
        <v>4.7192666240285283E-5</v>
      </c>
      <c r="G440" s="122"/>
    </row>
    <row r="441" spans="1:7" s="120" customFormat="1" x14ac:dyDescent="0.3">
      <c r="A441" s="120" t="s">
        <v>663</v>
      </c>
      <c r="B441" s="120" t="s">
        <v>164</v>
      </c>
      <c r="C441" s="120" t="s">
        <v>299</v>
      </c>
      <c r="D441" s="140">
        <v>259</v>
      </c>
      <c r="E441" s="124">
        <v>3.2768732707851188E-5</v>
      </c>
      <c r="F441" s="76">
        <v>5.945113087970231E-5</v>
      </c>
      <c r="G441" s="122"/>
    </row>
    <row r="442" spans="1:7" s="120" customFormat="1" x14ac:dyDescent="0.3">
      <c r="A442" s="120" t="s">
        <v>663</v>
      </c>
      <c r="B442" s="120" t="s">
        <v>164</v>
      </c>
      <c r="C442" s="120" t="s">
        <v>190</v>
      </c>
      <c r="D442" s="140">
        <v>1877</v>
      </c>
      <c r="E442" s="124">
        <v>2.3747842197929217E-4</v>
      </c>
      <c r="F442" s="76">
        <v>3.690621547764405E-4</v>
      </c>
      <c r="G442" s="122"/>
    </row>
    <row r="443" spans="1:7" s="120" customFormat="1" x14ac:dyDescent="0.3">
      <c r="A443" s="120" t="s">
        <v>663</v>
      </c>
      <c r="B443" s="120" t="s">
        <v>164</v>
      </c>
      <c r="C443" s="120" t="s">
        <v>309</v>
      </c>
      <c r="D443" s="140">
        <v>211</v>
      </c>
      <c r="E443" s="124">
        <v>2.6695762939600772E-5</v>
      </c>
      <c r="F443" s="76">
        <v>3.8891150002261112E-5</v>
      </c>
      <c r="G443" s="122"/>
    </row>
    <row r="444" spans="1:7" s="120" customFormat="1" x14ac:dyDescent="0.3">
      <c r="A444" s="120" t="s">
        <v>663</v>
      </c>
      <c r="B444" s="120" t="s">
        <v>164</v>
      </c>
      <c r="C444" s="120" t="s">
        <v>322</v>
      </c>
      <c r="D444" s="140">
        <v>68</v>
      </c>
      <c r="E444" s="124">
        <v>8.6033738383547516E-6</v>
      </c>
      <c r="F444" s="76">
        <v>1.5246364452713659E-5</v>
      </c>
      <c r="G444" s="122"/>
    </row>
    <row r="445" spans="1:7" s="120" customFormat="1" x14ac:dyDescent="0.3">
      <c r="A445" s="120" t="s">
        <v>663</v>
      </c>
      <c r="B445" s="120" t="s">
        <v>164</v>
      </c>
      <c r="C445" s="120" t="s">
        <v>328</v>
      </c>
      <c r="D445" s="140">
        <v>164</v>
      </c>
      <c r="E445" s="124">
        <v>2.0749313374855576E-5</v>
      </c>
      <c r="F445" s="76">
        <v>3.8794245143451493E-5</v>
      </c>
      <c r="G445" s="122"/>
    </row>
    <row r="446" spans="1:7" s="120" customFormat="1" x14ac:dyDescent="0.3">
      <c r="A446" s="120" t="s">
        <v>663</v>
      </c>
      <c r="B446" s="120" t="s">
        <v>164</v>
      </c>
      <c r="C446" s="120" t="s">
        <v>296</v>
      </c>
      <c r="D446" s="140">
        <v>244</v>
      </c>
      <c r="E446" s="124">
        <v>3.087092965527293E-5</v>
      </c>
      <c r="F446" s="76">
        <v>5.0891201684852478E-5</v>
      </c>
      <c r="G446" s="122"/>
    </row>
    <row r="447" spans="1:7" s="120" customFormat="1" x14ac:dyDescent="0.3">
      <c r="A447" s="120" t="s">
        <v>663</v>
      </c>
      <c r="B447" s="120" t="s">
        <v>164</v>
      </c>
      <c r="C447" s="120" t="s">
        <v>314</v>
      </c>
      <c r="D447" s="140">
        <v>141</v>
      </c>
      <c r="E447" s="124">
        <v>1.7839348694235588E-5</v>
      </c>
      <c r="F447" s="76">
        <v>2.1125259220497317E-5</v>
      </c>
      <c r="G447" s="122"/>
    </row>
    <row r="448" spans="1:7" s="120" customFormat="1" x14ac:dyDescent="0.3">
      <c r="A448" s="120" t="s">
        <v>663</v>
      </c>
      <c r="B448" s="120" t="s">
        <v>164</v>
      </c>
      <c r="C448" s="120" t="s">
        <v>475</v>
      </c>
      <c r="D448" s="140">
        <v>350</v>
      </c>
      <c r="E448" s="124">
        <v>4.4282071226825924E-5</v>
      </c>
      <c r="F448" s="76">
        <v>5.0600487108423614E-5</v>
      </c>
      <c r="G448" s="122"/>
    </row>
    <row r="449" spans="1:7" s="120" customFormat="1" x14ac:dyDescent="0.3">
      <c r="A449" s="120" t="s">
        <v>663</v>
      </c>
      <c r="B449" s="120" t="s">
        <v>164</v>
      </c>
      <c r="C449" s="120" t="s">
        <v>287</v>
      </c>
      <c r="D449" s="140">
        <v>174</v>
      </c>
      <c r="E449" s="124">
        <v>2.2014515409907746E-5</v>
      </c>
      <c r="F449" s="76">
        <v>2.9846696513363182E-5</v>
      </c>
      <c r="G449" s="122"/>
    </row>
    <row r="450" spans="1:7" s="120" customFormat="1" x14ac:dyDescent="0.3">
      <c r="A450" s="120" t="s">
        <v>663</v>
      </c>
      <c r="B450" s="120" t="s">
        <v>164</v>
      </c>
      <c r="C450" s="120" t="s">
        <v>319</v>
      </c>
      <c r="D450" s="140">
        <v>99</v>
      </c>
      <c r="E450" s="124">
        <v>1.2525500147016477E-5</v>
      </c>
      <c r="F450" s="76">
        <v>1.2129258161004193E-5</v>
      </c>
      <c r="G450" s="122"/>
    </row>
    <row r="451" spans="1:7" s="120" customFormat="1" x14ac:dyDescent="0.3">
      <c r="A451" s="120" t="s">
        <v>663</v>
      </c>
      <c r="B451" s="120" t="s">
        <v>164</v>
      </c>
      <c r="C451" s="120" t="s">
        <v>293</v>
      </c>
      <c r="D451" s="140">
        <v>154</v>
      </c>
      <c r="E451" s="124">
        <v>1.9484111339803407E-5</v>
      </c>
      <c r="F451" s="76">
        <v>3.0040506230982423E-5</v>
      </c>
      <c r="G451" s="122"/>
    </row>
    <row r="452" spans="1:7" s="120" customFormat="1" x14ac:dyDescent="0.3">
      <c r="A452" s="120" t="s">
        <v>663</v>
      </c>
      <c r="B452" s="120" t="s">
        <v>481</v>
      </c>
      <c r="C452" s="120" t="s">
        <v>481</v>
      </c>
      <c r="D452" s="140">
        <v>1929</v>
      </c>
      <c r="E452" s="124">
        <v>2.4405747256156347E-4</v>
      </c>
      <c r="F452" s="76">
        <v>2.8467417356306242E-4</v>
      </c>
      <c r="G452" s="122"/>
    </row>
    <row r="453" spans="1:7" s="120" customFormat="1" x14ac:dyDescent="0.3">
      <c r="A453" s="120" t="s">
        <v>663</v>
      </c>
      <c r="B453" s="120" t="s">
        <v>318</v>
      </c>
      <c r="C453" s="120" t="s">
        <v>362</v>
      </c>
      <c r="D453" s="140">
        <v>46</v>
      </c>
      <c r="E453" s="124">
        <v>5.8199293612399789E-6</v>
      </c>
      <c r="F453" s="76">
        <v>7.3324676499279673E-6</v>
      </c>
      <c r="G453" s="122"/>
    </row>
    <row r="454" spans="1:7" s="120" customFormat="1" x14ac:dyDescent="0.3">
      <c r="A454" s="120" t="s">
        <v>663</v>
      </c>
      <c r="B454" s="120" t="s">
        <v>482</v>
      </c>
      <c r="C454" s="120" t="s">
        <v>482</v>
      </c>
      <c r="D454" s="140">
        <v>1860</v>
      </c>
      <c r="E454" s="124">
        <v>2.3532757851970349E-4</v>
      </c>
      <c r="F454" s="76">
        <v>3.4178343702153226E-4</v>
      </c>
      <c r="G454" s="122"/>
    </row>
    <row r="455" spans="1:7" s="120" customFormat="1" x14ac:dyDescent="0.3">
      <c r="A455" s="120" t="s">
        <v>663</v>
      </c>
      <c r="B455" s="120" t="s">
        <v>482</v>
      </c>
      <c r="C455" s="120" t="s">
        <v>671</v>
      </c>
      <c r="D455" s="140">
        <v>1219</v>
      </c>
      <c r="E455" s="124">
        <v>1.5422812807285943E-4</v>
      </c>
      <c r="F455" s="76">
        <v>2.9360557138334917E-4</v>
      </c>
      <c r="G455" s="122"/>
    </row>
    <row r="456" spans="1:7" s="120" customFormat="1" x14ac:dyDescent="0.3">
      <c r="A456" s="120" t="s">
        <v>663</v>
      </c>
      <c r="B456" s="120" t="s">
        <v>482</v>
      </c>
      <c r="C456" s="120" t="s">
        <v>672</v>
      </c>
      <c r="D456" s="140">
        <v>2145</v>
      </c>
      <c r="E456" s="124">
        <v>2.7138583651869033E-4</v>
      </c>
      <c r="F456" s="76">
        <v>6.7965837807107648E-4</v>
      </c>
      <c r="G456" s="122"/>
    </row>
    <row r="457" spans="1:7" s="120" customFormat="1" x14ac:dyDescent="0.3">
      <c r="A457" s="120" t="s">
        <v>663</v>
      </c>
      <c r="B457" s="120" t="s">
        <v>476</v>
      </c>
      <c r="C457" s="120" t="s">
        <v>476</v>
      </c>
      <c r="D457" s="140">
        <v>731</v>
      </c>
      <c r="E457" s="124">
        <v>9.2486268762313574E-5</v>
      </c>
      <c r="F457" s="76">
        <v>1.9620003746987873E-4</v>
      </c>
      <c r="G457" s="122"/>
    </row>
    <row r="458" spans="1:7" s="120" customFormat="1" x14ac:dyDescent="0.3">
      <c r="A458" s="120" t="s">
        <v>663</v>
      </c>
      <c r="B458" s="120" t="s">
        <v>476</v>
      </c>
      <c r="C458" s="120" t="s">
        <v>477</v>
      </c>
      <c r="D458" s="140">
        <v>722</v>
      </c>
      <c r="E458" s="124">
        <v>9.1347586930766621E-5</v>
      </c>
      <c r="F458" s="76">
        <v>1.7258755353993449E-4</v>
      </c>
      <c r="G458" s="122"/>
    </row>
    <row r="459" spans="1:7" s="120" customFormat="1" x14ac:dyDescent="0.3">
      <c r="A459" s="120" t="s">
        <v>663</v>
      </c>
      <c r="B459" s="120" t="s">
        <v>476</v>
      </c>
      <c r="C459" s="120" t="s">
        <v>478</v>
      </c>
      <c r="D459" s="140">
        <v>19</v>
      </c>
      <c r="E459" s="124">
        <v>2.4038838665991218E-6</v>
      </c>
      <c r="F459" s="76">
        <v>6.0404028657996918E-6</v>
      </c>
      <c r="G459" s="122"/>
    </row>
    <row r="460" spans="1:7" s="120" customFormat="1" x14ac:dyDescent="0.3">
      <c r="A460" s="120" t="s">
        <v>663</v>
      </c>
      <c r="B460" s="120" t="s">
        <v>476</v>
      </c>
      <c r="C460" s="120" t="s">
        <v>479</v>
      </c>
      <c r="D460" s="140">
        <v>279</v>
      </c>
      <c r="E460" s="124">
        <v>3.5299136777955527E-5</v>
      </c>
      <c r="F460" s="76">
        <v>4.7887151061754235E-5</v>
      </c>
      <c r="G460" s="122"/>
    </row>
    <row r="461" spans="1:7" s="120" customFormat="1" x14ac:dyDescent="0.3">
      <c r="A461" s="120" t="s">
        <v>663</v>
      </c>
      <c r="B461" s="120" t="s">
        <v>476</v>
      </c>
      <c r="C461" s="120" t="s">
        <v>480</v>
      </c>
      <c r="D461" s="140">
        <v>129</v>
      </c>
      <c r="E461" s="124">
        <v>1.6321106252172986E-5</v>
      </c>
      <c r="F461" s="76">
        <v>3.7179164163291147E-5</v>
      </c>
      <c r="G461" s="122"/>
    </row>
    <row r="462" spans="1:7" s="120" customFormat="1" x14ac:dyDescent="0.3">
      <c r="A462" s="120" t="s">
        <v>663</v>
      </c>
      <c r="B462" s="120" t="s">
        <v>115</v>
      </c>
      <c r="C462" s="120" t="s">
        <v>175</v>
      </c>
      <c r="D462" s="140">
        <v>6314</v>
      </c>
      <c r="E462" s="124">
        <v>7.9884856493193978E-4</v>
      </c>
      <c r="F462" s="76">
        <v>1.2331627807818284E-3</v>
      </c>
      <c r="G462" s="122"/>
    </row>
    <row r="463" spans="1:7" s="120" customFormat="1" x14ac:dyDescent="0.3">
      <c r="A463" s="120" t="s">
        <v>663</v>
      </c>
      <c r="B463" s="120" t="s">
        <v>115</v>
      </c>
      <c r="C463" s="120" t="s">
        <v>118</v>
      </c>
      <c r="D463" s="140">
        <v>24127</v>
      </c>
      <c r="E463" s="124">
        <v>3.0525529499703689E-3</v>
      </c>
      <c r="F463" s="76">
        <v>3.2376720868784363E-3</v>
      </c>
      <c r="G463" s="122"/>
    </row>
    <row r="464" spans="1:7" s="120" customFormat="1" x14ac:dyDescent="0.3">
      <c r="A464" s="120" t="s">
        <v>663</v>
      </c>
      <c r="B464" s="120" t="s">
        <v>115</v>
      </c>
      <c r="C464" s="120" t="s">
        <v>176</v>
      </c>
      <c r="D464" s="140">
        <v>5875</v>
      </c>
      <c r="E464" s="124">
        <v>7.4330619559314953E-4</v>
      </c>
      <c r="F464" s="76">
        <v>7.1612690660309705E-4</v>
      </c>
      <c r="G464" s="122"/>
    </row>
    <row r="465" spans="1:7" s="120" customFormat="1" x14ac:dyDescent="0.3">
      <c r="A465" s="120" t="s">
        <v>663</v>
      </c>
      <c r="B465" s="120" t="s">
        <v>115</v>
      </c>
      <c r="C465" s="120" t="s">
        <v>116</v>
      </c>
      <c r="D465" s="140">
        <v>31884</v>
      </c>
      <c r="E465" s="124">
        <v>4.0339701685603371E-3</v>
      </c>
      <c r="F465" s="76">
        <v>4.9654211162147664E-3</v>
      </c>
      <c r="G465" s="122"/>
    </row>
    <row r="466" spans="1:7" s="120" customFormat="1" x14ac:dyDescent="0.3">
      <c r="A466" s="120" t="s">
        <v>663</v>
      </c>
      <c r="B466" s="120" t="s">
        <v>115</v>
      </c>
      <c r="C466" s="120" t="s">
        <v>263</v>
      </c>
      <c r="D466" s="140">
        <v>620</v>
      </c>
      <c r="E466" s="124">
        <v>7.8442526173234505E-5</v>
      </c>
      <c r="F466" s="76">
        <v>8.8571040951993332E-5</v>
      </c>
      <c r="G466" s="122"/>
    </row>
    <row r="467" spans="1:7" s="120" customFormat="1" x14ac:dyDescent="0.3">
      <c r="A467" s="120" t="s">
        <v>663</v>
      </c>
      <c r="B467" s="120" t="s">
        <v>115</v>
      </c>
      <c r="C467" s="120" t="s">
        <v>355</v>
      </c>
      <c r="D467" s="140">
        <v>77</v>
      </c>
      <c r="E467" s="124">
        <v>9.7420556699017033E-6</v>
      </c>
      <c r="F467" s="76">
        <v>1.7507477824938142E-5</v>
      </c>
      <c r="G467" s="122"/>
    </row>
    <row r="468" spans="1:7" s="120" customFormat="1" x14ac:dyDescent="0.3">
      <c r="A468" s="120" t="s">
        <v>663</v>
      </c>
      <c r="B468" s="120" t="s">
        <v>115</v>
      </c>
      <c r="C468" s="120" t="s">
        <v>232</v>
      </c>
      <c r="D468" s="140">
        <v>1310</v>
      </c>
      <c r="E468" s="124">
        <v>1.6574146659183419E-4</v>
      </c>
      <c r="F468" s="76">
        <v>2.081354859132637E-4</v>
      </c>
      <c r="G468" s="122"/>
    </row>
    <row r="469" spans="1:7" s="120" customFormat="1" x14ac:dyDescent="0.3">
      <c r="A469" s="120" t="s">
        <v>663</v>
      </c>
      <c r="B469" s="120" t="s">
        <v>115</v>
      </c>
      <c r="C469" s="120" t="s">
        <v>199</v>
      </c>
      <c r="D469" s="140">
        <v>4160</v>
      </c>
      <c r="E469" s="124">
        <v>5.2632404658170247E-4</v>
      </c>
      <c r="F469" s="76">
        <v>5.8470776724744977E-4</v>
      </c>
      <c r="G469" s="122"/>
    </row>
    <row r="470" spans="1:7" s="120" customFormat="1" x14ac:dyDescent="0.3">
      <c r="A470" s="120" t="s">
        <v>663</v>
      </c>
      <c r="B470" s="120" t="s">
        <v>115</v>
      </c>
      <c r="C470" s="120" t="s">
        <v>152</v>
      </c>
      <c r="D470" s="140">
        <v>10492</v>
      </c>
      <c r="E470" s="124">
        <v>1.3274499751767361E-3</v>
      </c>
      <c r="F470" s="76">
        <v>1.5749139161837574E-3</v>
      </c>
      <c r="G470" s="122"/>
    </row>
    <row r="471" spans="1:7" s="120" customFormat="1" x14ac:dyDescent="0.3">
      <c r="A471" s="120" t="s">
        <v>663</v>
      </c>
      <c r="B471" s="120" t="s">
        <v>115</v>
      </c>
      <c r="C471" s="120" t="s">
        <v>187</v>
      </c>
      <c r="D471" s="140">
        <v>5147</v>
      </c>
      <c r="E471" s="124">
        <v>6.5119948744135159E-4</v>
      </c>
      <c r="F471" s="76">
        <v>7.4894535211995537E-4</v>
      </c>
      <c r="G471" s="122"/>
    </row>
    <row r="472" spans="1:7" s="120" customFormat="1" x14ac:dyDescent="0.3">
      <c r="A472" s="120" t="s">
        <v>663</v>
      </c>
      <c r="B472" s="120" t="s">
        <v>115</v>
      </c>
      <c r="C472" s="120" t="s">
        <v>143</v>
      </c>
      <c r="D472" s="140">
        <v>13198</v>
      </c>
      <c r="E472" s="124">
        <v>1.6698136458618532E-3</v>
      </c>
      <c r="F472" s="76">
        <v>1.9208158097046985E-3</v>
      </c>
      <c r="G472" s="122"/>
    </row>
    <row r="473" spans="1:7" s="120" customFormat="1" x14ac:dyDescent="0.3">
      <c r="A473" s="120" t="s">
        <v>663</v>
      </c>
      <c r="B473" s="120" t="s">
        <v>115</v>
      </c>
      <c r="C473" s="120" t="s">
        <v>289</v>
      </c>
      <c r="D473" s="140">
        <v>291</v>
      </c>
      <c r="E473" s="124">
        <v>3.681737922001813E-5</v>
      </c>
      <c r="F473" s="76">
        <v>4.3138812980082823E-5</v>
      </c>
      <c r="G473" s="122"/>
    </row>
    <row r="474" spans="1:7" s="120" customFormat="1" x14ac:dyDescent="0.3">
      <c r="A474" s="120" t="s">
        <v>663</v>
      </c>
      <c r="B474" s="120" t="s">
        <v>115</v>
      </c>
      <c r="C474" s="120" t="s">
        <v>331</v>
      </c>
      <c r="D474" s="140">
        <v>109</v>
      </c>
      <c r="E474" s="124">
        <v>1.3790702182068647E-5</v>
      </c>
      <c r="F474" s="76">
        <v>1.8896447467876039E-5</v>
      </c>
      <c r="G474" s="122"/>
    </row>
    <row r="475" spans="1:7" s="120" customFormat="1" x14ac:dyDescent="0.3">
      <c r="A475" s="120" t="s">
        <v>663</v>
      </c>
      <c r="B475" s="120" t="s">
        <v>115</v>
      </c>
      <c r="C475" s="120" t="s">
        <v>198</v>
      </c>
      <c r="D475" s="140">
        <v>3168</v>
      </c>
      <c r="E475" s="124">
        <v>4.0081600470452726E-4</v>
      </c>
      <c r="F475" s="76">
        <v>4.8799671815544828E-4</v>
      </c>
      <c r="G475" s="122"/>
    </row>
    <row r="476" spans="1:7" s="120" customFormat="1" x14ac:dyDescent="0.3">
      <c r="A476" s="120" t="s">
        <v>663</v>
      </c>
      <c r="B476" s="120" t="s">
        <v>487</v>
      </c>
      <c r="C476" s="120" t="s">
        <v>488</v>
      </c>
      <c r="D476" s="140">
        <v>4479</v>
      </c>
      <c r="E476" s="124">
        <v>5.666839914998667E-4</v>
      </c>
      <c r="F476" s="76">
        <v>1.100855346887093E-3</v>
      </c>
      <c r="G476" s="122"/>
    </row>
    <row r="477" spans="1:7" s="120" customFormat="1" x14ac:dyDescent="0.3">
      <c r="A477" s="120" t="s">
        <v>663</v>
      </c>
      <c r="B477" s="120" t="s">
        <v>487</v>
      </c>
      <c r="C477" s="120" t="s">
        <v>489</v>
      </c>
      <c r="D477" s="140">
        <v>1403</v>
      </c>
      <c r="E477" s="124">
        <v>1.7750784551781937E-4</v>
      </c>
      <c r="F477" s="76">
        <v>3.3099469607406117E-4</v>
      </c>
      <c r="G477" s="122"/>
    </row>
    <row r="478" spans="1:7" s="120" customFormat="1" x14ac:dyDescent="0.3">
      <c r="A478" s="120" t="s">
        <v>663</v>
      </c>
      <c r="B478" s="120" t="s">
        <v>490</v>
      </c>
      <c r="C478" s="120" t="s">
        <v>491</v>
      </c>
      <c r="D478" s="140">
        <v>1218</v>
      </c>
      <c r="E478" s="124">
        <v>1.5410160786935424E-4</v>
      </c>
      <c r="F478" s="76">
        <v>2.7081677875328669E-4</v>
      </c>
      <c r="G478" s="122"/>
    </row>
    <row r="479" spans="1:7" s="120" customFormat="1" x14ac:dyDescent="0.3">
      <c r="A479" s="120" t="s">
        <v>663</v>
      </c>
      <c r="B479" s="120" t="s">
        <v>490</v>
      </c>
      <c r="C479" s="120" t="s">
        <v>673</v>
      </c>
      <c r="D479" s="140">
        <v>224</v>
      </c>
      <c r="E479" s="124">
        <v>2.8340525585168594E-5</v>
      </c>
      <c r="F479" s="76">
        <v>5.8191367715177242E-5</v>
      </c>
      <c r="G479" s="122"/>
    </row>
    <row r="480" spans="1:7" s="120" customFormat="1" x14ac:dyDescent="0.3">
      <c r="A480" s="120" t="s">
        <v>663</v>
      </c>
      <c r="B480" s="120" t="s">
        <v>492</v>
      </c>
      <c r="C480" s="120" t="s">
        <v>493</v>
      </c>
      <c r="D480" s="140">
        <v>226</v>
      </c>
      <c r="E480" s="124">
        <v>2.8593565992179027E-5</v>
      </c>
      <c r="F480" s="76">
        <v>2.6778042651058521E-5</v>
      </c>
      <c r="G480" s="122"/>
    </row>
    <row r="481" spans="1:7" s="120" customFormat="1" x14ac:dyDescent="0.3">
      <c r="A481" s="120" t="s">
        <v>663</v>
      </c>
      <c r="B481" s="120" t="s">
        <v>492</v>
      </c>
      <c r="C481" s="120" t="s">
        <v>674</v>
      </c>
      <c r="D481" s="140">
        <v>37</v>
      </c>
      <c r="E481" s="124">
        <v>4.6812475296930264E-6</v>
      </c>
      <c r="F481" s="76">
        <v>7.284015220523157E-6</v>
      </c>
      <c r="G481" s="122"/>
    </row>
    <row r="482" spans="1:7" s="120" customFormat="1" x14ac:dyDescent="0.3">
      <c r="A482" s="120" t="s">
        <v>663</v>
      </c>
      <c r="B482" s="120" t="s">
        <v>492</v>
      </c>
      <c r="C482" s="120" t="s">
        <v>494</v>
      </c>
      <c r="D482" s="140">
        <v>54</v>
      </c>
      <c r="E482" s="124">
        <v>6.8320909892817143E-6</v>
      </c>
      <c r="F482" s="76">
        <v>1.1418622529733641E-5</v>
      </c>
      <c r="G482" s="122"/>
    </row>
    <row r="483" spans="1:7" s="120" customFormat="1" x14ac:dyDescent="0.3">
      <c r="A483" s="120" t="s">
        <v>663</v>
      </c>
      <c r="B483" s="120" t="s">
        <v>492</v>
      </c>
      <c r="C483" s="120" t="s">
        <v>496</v>
      </c>
      <c r="D483" s="140">
        <v>52</v>
      </c>
      <c r="E483" s="124">
        <v>6.5790505822712809E-6</v>
      </c>
      <c r="F483" s="76">
        <v>7.8331427537776736E-6</v>
      </c>
      <c r="G483" s="122"/>
    </row>
    <row r="484" spans="1:7" s="120" customFormat="1" x14ac:dyDescent="0.3">
      <c r="A484" s="120" t="s">
        <v>663</v>
      </c>
      <c r="B484" s="120" t="s">
        <v>492</v>
      </c>
      <c r="C484" s="120" t="s">
        <v>495</v>
      </c>
      <c r="D484" s="140">
        <v>100</v>
      </c>
      <c r="E484" s="124">
        <v>1.2652020350521693E-5</v>
      </c>
      <c r="F484" s="76">
        <v>3.1784793689555592E-5</v>
      </c>
      <c r="G484" s="122"/>
    </row>
    <row r="485" spans="1:7" s="120" customFormat="1" x14ac:dyDescent="0.3">
      <c r="A485" s="120" t="s">
        <v>663</v>
      </c>
      <c r="B485" s="120" t="s">
        <v>492</v>
      </c>
      <c r="C485" s="120" t="s">
        <v>497</v>
      </c>
      <c r="D485" s="140">
        <v>205</v>
      </c>
      <c r="E485" s="124">
        <v>2.5936641718569471E-5</v>
      </c>
      <c r="F485" s="76">
        <v>2.175514080275985E-5</v>
      </c>
      <c r="G485" s="122"/>
    </row>
    <row r="486" spans="1:7" s="120" customFormat="1" x14ac:dyDescent="0.3">
      <c r="A486" s="120" t="s">
        <v>663</v>
      </c>
      <c r="B486" s="120" t="s">
        <v>492</v>
      </c>
      <c r="C486" s="120" t="s">
        <v>675</v>
      </c>
      <c r="D486" s="140">
        <v>24</v>
      </c>
      <c r="E486" s="124">
        <v>3.0364848841252066E-6</v>
      </c>
      <c r="F486" s="76">
        <v>3.6177813955591737E-6</v>
      </c>
      <c r="G486" s="122"/>
    </row>
    <row r="487" spans="1:7" s="120" customFormat="1" x14ac:dyDescent="0.3">
      <c r="A487" s="120" t="s">
        <v>663</v>
      </c>
      <c r="B487" s="120" t="s">
        <v>492</v>
      </c>
      <c r="C487" s="120" t="s">
        <v>498</v>
      </c>
      <c r="D487" s="140">
        <v>39</v>
      </c>
      <c r="E487" s="124">
        <v>4.9342879367034606E-6</v>
      </c>
      <c r="F487" s="76">
        <v>1.413195857640302E-5</v>
      </c>
      <c r="G487" s="122"/>
    </row>
    <row r="488" spans="1:7" s="120" customFormat="1" x14ac:dyDescent="0.3">
      <c r="A488" s="120" t="s">
        <v>663</v>
      </c>
      <c r="B488" s="120" t="s">
        <v>492</v>
      </c>
      <c r="C488" s="120" t="s">
        <v>499</v>
      </c>
      <c r="D488" s="140">
        <v>1</v>
      </c>
      <c r="E488" s="124">
        <v>1.2652020350521692E-7</v>
      </c>
      <c r="F488" s="76">
        <v>8.0754049008017264E-7</v>
      </c>
      <c r="G488" s="122"/>
    </row>
    <row r="489" spans="1:7" s="120" customFormat="1" x14ac:dyDescent="0.3">
      <c r="A489" s="120" t="s">
        <v>663</v>
      </c>
      <c r="B489" s="120" t="s">
        <v>492</v>
      </c>
      <c r="C489" s="120" t="s">
        <v>500</v>
      </c>
      <c r="D489" s="140">
        <v>11</v>
      </c>
      <c r="E489" s="124">
        <v>1.3917222385573864E-6</v>
      </c>
      <c r="F489" s="76">
        <v>8.4953259556434164E-6</v>
      </c>
      <c r="G489" s="122"/>
    </row>
    <row r="490" spans="1:7" s="120" customFormat="1" x14ac:dyDescent="0.3">
      <c r="A490" s="120" t="s">
        <v>663</v>
      </c>
      <c r="B490" s="120" t="s">
        <v>492</v>
      </c>
      <c r="C490" s="120" t="s">
        <v>329</v>
      </c>
      <c r="D490" s="140">
        <v>124</v>
      </c>
      <c r="E490" s="124">
        <v>1.5688505234646901E-5</v>
      </c>
      <c r="F490" s="76">
        <v>1.5520928219340915E-5</v>
      </c>
      <c r="G490" s="122"/>
    </row>
    <row r="491" spans="1:7" s="120" customFormat="1" x14ac:dyDescent="0.3">
      <c r="A491" s="120" t="s">
        <v>663</v>
      </c>
      <c r="B491" s="120" t="s">
        <v>492</v>
      </c>
      <c r="C491" s="120" t="s">
        <v>676</v>
      </c>
      <c r="D491" s="140">
        <v>16</v>
      </c>
      <c r="E491" s="124">
        <v>2.0243232560834708E-6</v>
      </c>
      <c r="F491" s="76">
        <v>7.6877854655632435E-6</v>
      </c>
      <c r="G491" s="122"/>
    </row>
    <row r="492" spans="1:7" s="120" customFormat="1" x14ac:dyDescent="0.3">
      <c r="A492" s="120" t="s">
        <v>663</v>
      </c>
      <c r="B492" s="120" t="s">
        <v>501</v>
      </c>
      <c r="C492" s="120" t="s">
        <v>501</v>
      </c>
      <c r="D492" s="140">
        <v>14775</v>
      </c>
      <c r="E492" s="124">
        <v>1.8693360067895803E-3</v>
      </c>
      <c r="F492" s="76">
        <v>1.3440542408796378E-3</v>
      </c>
      <c r="G492" s="122"/>
    </row>
    <row r="493" spans="1:7" s="120" customFormat="1" x14ac:dyDescent="0.3">
      <c r="A493" s="120" t="s">
        <v>663</v>
      </c>
      <c r="B493" s="120" t="s">
        <v>505</v>
      </c>
      <c r="C493" s="120" t="s">
        <v>506</v>
      </c>
      <c r="D493" s="140">
        <v>965</v>
      </c>
      <c r="E493" s="124">
        <v>1.2209199638253435E-4</v>
      </c>
      <c r="F493" s="76">
        <v>1.6267095632174997E-4</v>
      </c>
      <c r="G493" s="122"/>
    </row>
    <row r="494" spans="1:7" s="120" customFormat="1" x14ac:dyDescent="0.3">
      <c r="A494" s="120" t="s">
        <v>663</v>
      </c>
      <c r="B494" s="120" t="s">
        <v>507</v>
      </c>
      <c r="C494" s="120" t="s">
        <v>110</v>
      </c>
      <c r="D494" s="140">
        <v>34367</v>
      </c>
      <c r="E494" s="124">
        <v>4.3481198338637906E-3</v>
      </c>
      <c r="F494" s="76">
        <v>5.1443559380067311E-3</v>
      </c>
      <c r="G494" s="122"/>
    </row>
    <row r="495" spans="1:7" s="120" customFormat="1" x14ac:dyDescent="0.3">
      <c r="A495" s="120" t="s">
        <v>663</v>
      </c>
      <c r="B495" s="120" t="s">
        <v>507</v>
      </c>
      <c r="C495" s="120" t="s">
        <v>508</v>
      </c>
      <c r="D495" s="140">
        <v>904</v>
      </c>
      <c r="E495" s="124">
        <v>1.1437426396871611E-4</v>
      </c>
      <c r="F495" s="76">
        <v>1.0186315741871298E-4</v>
      </c>
      <c r="G495" s="122"/>
    </row>
    <row r="496" spans="1:7" s="120" customFormat="1" x14ac:dyDescent="0.3">
      <c r="A496" s="120" t="s">
        <v>663</v>
      </c>
      <c r="B496" s="120" t="s">
        <v>507</v>
      </c>
      <c r="C496" s="120" t="s">
        <v>509</v>
      </c>
      <c r="D496" s="140">
        <v>29</v>
      </c>
      <c r="E496" s="124">
        <v>3.669085901651291E-6</v>
      </c>
      <c r="F496" s="76">
        <v>7.4132216989359843E-6</v>
      </c>
      <c r="G496" s="122"/>
    </row>
    <row r="497" spans="1:7" s="120" customFormat="1" x14ac:dyDescent="0.3">
      <c r="A497" s="120" t="s">
        <v>663</v>
      </c>
      <c r="B497" s="120" t="s">
        <v>507</v>
      </c>
      <c r="C497" s="120" t="s">
        <v>255</v>
      </c>
      <c r="D497" s="140">
        <v>850</v>
      </c>
      <c r="E497" s="124">
        <v>1.075421729794344E-4</v>
      </c>
      <c r="F497" s="76">
        <v>1.3650664444315238E-4</v>
      </c>
      <c r="G497" s="122"/>
    </row>
    <row r="498" spans="1:7" s="120" customFormat="1" x14ac:dyDescent="0.3">
      <c r="A498" s="120" t="s">
        <v>663</v>
      </c>
      <c r="B498" s="120" t="s">
        <v>677</v>
      </c>
      <c r="C498" s="120" t="s">
        <v>678</v>
      </c>
      <c r="D498" s="140">
        <v>20227</v>
      </c>
      <c r="E498" s="124">
        <v>2.5591241563000231E-3</v>
      </c>
      <c r="F498" s="76">
        <v>1.8183389215135246E-3</v>
      </c>
      <c r="G498" s="122"/>
    </row>
    <row r="499" spans="1:7" s="120" customFormat="1" x14ac:dyDescent="0.3">
      <c r="A499" s="120" t="s">
        <v>663</v>
      </c>
      <c r="B499" s="120" t="s">
        <v>679</v>
      </c>
      <c r="C499" s="120" t="s">
        <v>680</v>
      </c>
      <c r="D499" s="140">
        <v>108</v>
      </c>
      <c r="E499" s="124">
        <v>1.3664181978563429E-5</v>
      </c>
      <c r="F499" s="76">
        <v>2.9378323029116682E-5</v>
      </c>
      <c r="G499" s="122"/>
    </row>
    <row r="500" spans="1:7" s="120" customFormat="1" x14ac:dyDescent="0.3">
      <c r="A500" s="120" t="s">
        <v>663</v>
      </c>
      <c r="B500" s="120" t="s">
        <v>179</v>
      </c>
      <c r="C500" s="120" t="s">
        <v>261</v>
      </c>
      <c r="D500" s="140">
        <v>320</v>
      </c>
      <c r="E500" s="124">
        <v>4.0486465121669422E-5</v>
      </c>
      <c r="F500" s="76">
        <v>1.0407581836153264E-4</v>
      </c>
      <c r="G500" s="122"/>
    </row>
    <row r="501" spans="1:7" s="120" customFormat="1" x14ac:dyDescent="0.3">
      <c r="A501" s="120" t="s">
        <v>663</v>
      </c>
      <c r="B501" s="120" t="s">
        <v>179</v>
      </c>
      <c r="C501" s="120" t="s">
        <v>214</v>
      </c>
      <c r="D501" s="140">
        <v>1686</v>
      </c>
      <c r="E501" s="124">
        <v>2.1331306310979576E-4</v>
      </c>
      <c r="F501" s="76">
        <v>5.0833058769566707E-4</v>
      </c>
      <c r="G501" s="122"/>
    </row>
    <row r="502" spans="1:7" s="120" customFormat="1" x14ac:dyDescent="0.3">
      <c r="A502" s="120" t="s">
        <v>663</v>
      </c>
      <c r="B502" s="120" t="s">
        <v>179</v>
      </c>
      <c r="C502" s="120" t="s">
        <v>282</v>
      </c>
      <c r="D502" s="140">
        <v>180</v>
      </c>
      <c r="E502" s="124">
        <v>2.2773636630939047E-5</v>
      </c>
      <c r="F502" s="76">
        <v>6.9997609680149371E-5</v>
      </c>
      <c r="G502" s="122"/>
    </row>
    <row r="503" spans="1:7" s="120" customFormat="1" x14ac:dyDescent="0.3">
      <c r="A503" s="120" t="s">
        <v>663</v>
      </c>
      <c r="B503" s="120" t="s">
        <v>179</v>
      </c>
      <c r="C503" s="120" t="s">
        <v>313</v>
      </c>
      <c r="D503" s="140">
        <v>97</v>
      </c>
      <c r="E503" s="124">
        <v>1.2272459740006043E-5</v>
      </c>
      <c r="F503" s="76">
        <v>2.7246416135305027E-5</v>
      </c>
      <c r="G503" s="122"/>
    </row>
    <row r="504" spans="1:7" s="120" customFormat="1" x14ac:dyDescent="0.3">
      <c r="A504" s="120" t="s">
        <v>663</v>
      </c>
      <c r="B504" s="120" t="s">
        <v>179</v>
      </c>
      <c r="C504" s="120" t="s">
        <v>231</v>
      </c>
      <c r="D504" s="140">
        <v>807</v>
      </c>
      <c r="E504" s="124">
        <v>1.0210180422871007E-4</v>
      </c>
      <c r="F504" s="76">
        <v>2.5330930092834855E-4</v>
      </c>
      <c r="G504" s="122"/>
    </row>
    <row r="505" spans="1:7" s="120" customFormat="1" x14ac:dyDescent="0.3">
      <c r="A505" s="120" t="s">
        <v>663</v>
      </c>
      <c r="B505" s="120" t="s">
        <v>179</v>
      </c>
      <c r="C505" s="120" t="s">
        <v>281</v>
      </c>
      <c r="D505" s="140">
        <v>355</v>
      </c>
      <c r="E505" s="124">
        <v>4.4914672244352013E-5</v>
      </c>
      <c r="F505" s="76">
        <v>1.1891841256920622E-4</v>
      </c>
      <c r="G505" s="122"/>
    </row>
    <row r="506" spans="1:7" s="120" customFormat="1" x14ac:dyDescent="0.3">
      <c r="A506" s="120" t="s">
        <v>663</v>
      </c>
      <c r="B506" s="120" t="s">
        <v>179</v>
      </c>
      <c r="C506" s="120" t="s">
        <v>382</v>
      </c>
      <c r="D506" s="140">
        <v>6</v>
      </c>
      <c r="E506" s="124">
        <v>7.5912122103130165E-7</v>
      </c>
      <c r="F506" s="76">
        <v>3.4239716779399319E-6</v>
      </c>
      <c r="G506" s="122"/>
    </row>
    <row r="507" spans="1:7" s="120" customFormat="1" x14ac:dyDescent="0.3">
      <c r="A507" s="120" t="s">
        <v>663</v>
      </c>
      <c r="B507" s="120" t="s">
        <v>179</v>
      </c>
      <c r="C507" s="120" t="s">
        <v>180</v>
      </c>
      <c r="D507" s="140">
        <v>3883</v>
      </c>
      <c r="E507" s="124">
        <v>4.9127795021075733E-4</v>
      </c>
      <c r="F507" s="76">
        <v>1.0894205735475576E-3</v>
      </c>
      <c r="G507" s="122"/>
    </row>
    <row r="508" spans="1:7" s="120" customFormat="1" x14ac:dyDescent="0.3">
      <c r="A508" s="120" t="s">
        <v>663</v>
      </c>
      <c r="B508" s="120" t="s">
        <v>179</v>
      </c>
      <c r="C508" s="120" t="s">
        <v>271</v>
      </c>
      <c r="D508" s="140">
        <v>331</v>
      </c>
      <c r="E508" s="124">
        <v>4.1878187360226808E-5</v>
      </c>
      <c r="F508" s="76">
        <v>9.7534740391883252E-5</v>
      </c>
      <c r="G508" s="122"/>
    </row>
    <row r="509" spans="1:7" s="120" customFormat="1" x14ac:dyDescent="0.3">
      <c r="A509" s="120" t="s">
        <v>663</v>
      </c>
      <c r="B509" s="120" t="s">
        <v>179</v>
      </c>
      <c r="C509" s="120" t="s">
        <v>346</v>
      </c>
      <c r="D509" s="140">
        <v>40</v>
      </c>
      <c r="E509" s="124">
        <v>5.0608081402086778E-6</v>
      </c>
      <c r="F509" s="76">
        <v>5.3943704737355527E-6</v>
      </c>
      <c r="G509" s="122"/>
    </row>
    <row r="510" spans="1:7" s="120" customFormat="1" x14ac:dyDescent="0.3">
      <c r="A510" s="120" t="s">
        <v>663</v>
      </c>
      <c r="B510" s="120" t="s">
        <v>179</v>
      </c>
      <c r="C510" s="120" t="s">
        <v>297</v>
      </c>
      <c r="D510" s="140">
        <v>236</v>
      </c>
      <c r="E510" s="124">
        <v>2.9858768027231196E-5</v>
      </c>
      <c r="F510" s="76">
        <v>6.248748312240375E-5</v>
      </c>
      <c r="G510" s="122"/>
    </row>
    <row r="511" spans="1:7" s="120" customFormat="1" x14ac:dyDescent="0.3">
      <c r="A511" s="120" t="s">
        <v>663</v>
      </c>
      <c r="B511" s="120" t="s">
        <v>179</v>
      </c>
      <c r="C511" s="120" t="s">
        <v>681</v>
      </c>
      <c r="D511" s="140">
        <v>62</v>
      </c>
      <c r="E511" s="124">
        <v>7.8442526173234505E-6</v>
      </c>
      <c r="F511" s="76">
        <v>1.3485926184338883E-5</v>
      </c>
      <c r="G511" s="122"/>
    </row>
    <row r="512" spans="1:7" s="120" customFormat="1" x14ac:dyDescent="0.3">
      <c r="A512" s="120" t="s">
        <v>663</v>
      </c>
      <c r="B512" s="120" t="s">
        <v>179</v>
      </c>
      <c r="C512" s="120" t="s">
        <v>372</v>
      </c>
      <c r="D512" s="140">
        <v>13</v>
      </c>
      <c r="E512" s="124">
        <v>1.6447626455678202E-6</v>
      </c>
      <c r="F512" s="76">
        <v>1.6150809801603453E-6</v>
      </c>
      <c r="G512" s="122"/>
    </row>
    <row r="513" spans="1:7" s="120" customFormat="1" x14ac:dyDescent="0.3">
      <c r="A513" s="120" t="s">
        <v>663</v>
      </c>
      <c r="B513" s="120" t="s">
        <v>179</v>
      </c>
      <c r="C513" s="120" t="s">
        <v>383</v>
      </c>
      <c r="D513" s="140">
        <v>11</v>
      </c>
      <c r="E513" s="124">
        <v>1.3917222385573864E-6</v>
      </c>
      <c r="F513" s="76">
        <v>2.9555981936934318E-6</v>
      </c>
      <c r="G513" s="122"/>
    </row>
    <row r="514" spans="1:7" s="120" customFormat="1" x14ac:dyDescent="0.3">
      <c r="A514" s="120" t="s">
        <v>663</v>
      </c>
      <c r="B514" s="120" t="s">
        <v>179</v>
      </c>
      <c r="C514" s="120" t="s">
        <v>378</v>
      </c>
      <c r="D514" s="140">
        <v>8</v>
      </c>
      <c r="E514" s="124">
        <v>1.0121616280417354E-6</v>
      </c>
      <c r="F514" s="76">
        <v>3.4724241073447423E-6</v>
      </c>
      <c r="G514" s="122"/>
    </row>
    <row r="515" spans="1:7" s="120" customFormat="1" x14ac:dyDescent="0.3">
      <c r="A515" s="120" t="s">
        <v>663</v>
      </c>
      <c r="B515" s="120" t="s">
        <v>179</v>
      </c>
      <c r="C515" s="120" t="s">
        <v>510</v>
      </c>
      <c r="D515" s="140">
        <v>70</v>
      </c>
      <c r="E515" s="124">
        <v>8.8564142453651859E-6</v>
      </c>
      <c r="F515" s="76">
        <v>2.6374272406018436E-5</v>
      </c>
      <c r="G515" s="122"/>
    </row>
    <row r="516" spans="1:7" s="120" customFormat="1" x14ac:dyDescent="0.3">
      <c r="A516" s="120" t="s">
        <v>663</v>
      </c>
      <c r="B516" s="120" t="s">
        <v>179</v>
      </c>
      <c r="C516" s="120" t="s">
        <v>354</v>
      </c>
      <c r="D516" s="140">
        <v>27</v>
      </c>
      <c r="E516" s="124">
        <v>3.4160454946408571E-6</v>
      </c>
      <c r="F516" s="76">
        <v>8.2046113792145544E-6</v>
      </c>
      <c r="G516" s="122"/>
    </row>
    <row r="517" spans="1:7" s="120" customFormat="1" x14ac:dyDescent="0.3">
      <c r="A517" s="120" t="s">
        <v>663</v>
      </c>
      <c r="B517" s="120" t="s">
        <v>179</v>
      </c>
      <c r="C517" s="120" t="s">
        <v>511</v>
      </c>
      <c r="D517" s="140">
        <v>25</v>
      </c>
      <c r="E517" s="124">
        <v>3.1630050876304233E-6</v>
      </c>
      <c r="F517" s="76">
        <v>1.2646084074655504E-5</v>
      </c>
      <c r="G517" s="122"/>
    </row>
    <row r="518" spans="1:7" s="120" customFormat="1" x14ac:dyDescent="0.3">
      <c r="A518" s="120" t="s">
        <v>663</v>
      </c>
      <c r="B518" s="120" t="s">
        <v>179</v>
      </c>
      <c r="C518" s="120" t="s">
        <v>387</v>
      </c>
      <c r="D518" s="140">
        <v>25</v>
      </c>
      <c r="E518" s="124">
        <v>3.1630050876304233E-6</v>
      </c>
      <c r="F518" s="76">
        <v>1.3663585092156522E-5</v>
      </c>
      <c r="G518" s="122"/>
    </row>
    <row r="519" spans="1:7" s="120" customFormat="1" x14ac:dyDescent="0.3">
      <c r="A519" s="120" t="s">
        <v>663</v>
      </c>
      <c r="B519" s="120" t="s">
        <v>179</v>
      </c>
      <c r="C519" s="120" t="s">
        <v>370</v>
      </c>
      <c r="D519" s="140">
        <v>20</v>
      </c>
      <c r="E519" s="124">
        <v>2.5304040701043389E-6</v>
      </c>
      <c r="F519" s="76">
        <v>6.2180617736173294E-6</v>
      </c>
      <c r="G519" s="122"/>
    </row>
    <row r="520" spans="1:7" s="120" customFormat="1" x14ac:dyDescent="0.3">
      <c r="A520" s="120" t="s">
        <v>663</v>
      </c>
      <c r="B520" s="120" t="s">
        <v>179</v>
      </c>
      <c r="C520" s="120" t="s">
        <v>512</v>
      </c>
      <c r="D520" s="140">
        <v>54</v>
      </c>
      <c r="E520" s="124">
        <v>6.8320909892817143E-6</v>
      </c>
      <c r="F520" s="76">
        <v>3.2850747136461422E-5</v>
      </c>
      <c r="G520" s="122"/>
    </row>
    <row r="521" spans="1:7" s="120" customFormat="1" x14ac:dyDescent="0.3">
      <c r="A521" s="120" t="s">
        <v>663</v>
      </c>
      <c r="B521" s="120" t="s">
        <v>179</v>
      </c>
      <c r="C521" s="120" t="s">
        <v>376</v>
      </c>
      <c r="D521" s="140">
        <v>35</v>
      </c>
      <c r="E521" s="124">
        <v>4.4282071226825929E-6</v>
      </c>
      <c r="F521" s="76">
        <v>1.1370170100328831E-5</v>
      </c>
      <c r="G521" s="122"/>
    </row>
    <row r="522" spans="1:7" s="120" customFormat="1" x14ac:dyDescent="0.3">
      <c r="A522" s="120" t="s">
        <v>663</v>
      </c>
      <c r="B522" s="120" t="s">
        <v>179</v>
      </c>
      <c r="C522" s="120" t="s">
        <v>368</v>
      </c>
      <c r="D522" s="140">
        <v>25</v>
      </c>
      <c r="E522" s="124">
        <v>3.1630050876304233E-6</v>
      </c>
      <c r="F522" s="76">
        <v>6.0404028657996918E-6</v>
      </c>
      <c r="G522" s="122"/>
    </row>
    <row r="523" spans="1:7" s="120" customFormat="1" x14ac:dyDescent="0.3">
      <c r="A523" s="120" t="s">
        <v>663</v>
      </c>
      <c r="B523" s="120" t="s">
        <v>179</v>
      </c>
      <c r="C523" s="120" t="s">
        <v>682</v>
      </c>
      <c r="D523" s="140">
        <v>11</v>
      </c>
      <c r="E523" s="124">
        <v>1.3917222385573864E-6</v>
      </c>
      <c r="F523" s="76">
        <v>1.9380971761924142E-6</v>
      </c>
      <c r="G523" s="122"/>
    </row>
    <row r="524" spans="1:7" s="120" customFormat="1" x14ac:dyDescent="0.3">
      <c r="A524" s="120" t="s">
        <v>663</v>
      </c>
      <c r="B524" s="120" t="s">
        <v>179</v>
      </c>
      <c r="C524" s="120" t="s">
        <v>350</v>
      </c>
      <c r="D524" s="140">
        <v>34</v>
      </c>
      <c r="E524" s="124">
        <v>4.3016869191773758E-6</v>
      </c>
      <c r="F524" s="76">
        <v>1.2387671117829848E-5</v>
      </c>
      <c r="G524" s="122"/>
    </row>
    <row r="525" spans="1:7" s="120" customFormat="1" x14ac:dyDescent="0.3">
      <c r="A525" s="120" t="s">
        <v>663</v>
      </c>
      <c r="B525" s="120" t="s">
        <v>179</v>
      </c>
      <c r="C525" s="120" t="s">
        <v>341</v>
      </c>
      <c r="D525" s="140">
        <v>57</v>
      </c>
      <c r="E525" s="124">
        <v>7.2116515997973648E-6</v>
      </c>
      <c r="F525" s="76">
        <v>4.6740443565840392E-5</v>
      </c>
      <c r="G525" s="122"/>
    </row>
    <row r="526" spans="1:7" s="120" customFormat="1" x14ac:dyDescent="0.3">
      <c r="A526" s="120" t="s">
        <v>663</v>
      </c>
      <c r="B526" s="120" t="s">
        <v>179</v>
      </c>
      <c r="C526" s="120" t="s">
        <v>384</v>
      </c>
      <c r="D526" s="140">
        <v>21</v>
      </c>
      <c r="E526" s="124">
        <v>2.6569242736095556E-6</v>
      </c>
      <c r="F526" s="76">
        <v>1.1983900872789761E-5</v>
      </c>
      <c r="G526" s="122"/>
    </row>
    <row r="527" spans="1:7" s="120" customFormat="1" x14ac:dyDescent="0.3">
      <c r="A527" s="120" t="s">
        <v>663</v>
      </c>
      <c r="B527" s="120" t="s">
        <v>179</v>
      </c>
      <c r="C527" s="120" t="s">
        <v>333</v>
      </c>
      <c r="D527" s="140">
        <v>88</v>
      </c>
      <c r="E527" s="124">
        <v>1.1133777908459091E-5</v>
      </c>
      <c r="F527" s="76">
        <v>2.9733640844751957E-5</v>
      </c>
      <c r="G527" s="122"/>
    </row>
    <row r="528" spans="1:7" s="120" customFormat="1" x14ac:dyDescent="0.3">
      <c r="A528" s="120" t="s">
        <v>663</v>
      </c>
      <c r="B528" s="120" t="s">
        <v>179</v>
      </c>
      <c r="C528" s="120" t="s">
        <v>373</v>
      </c>
      <c r="D528" s="140">
        <v>10</v>
      </c>
      <c r="E528" s="124">
        <v>1.2652020350521694E-6</v>
      </c>
      <c r="F528" s="76">
        <v>4.1669089288136913E-6</v>
      </c>
      <c r="G528" s="122"/>
    </row>
    <row r="529" spans="1:7" s="120" customFormat="1" x14ac:dyDescent="0.3">
      <c r="A529" s="120" t="s">
        <v>663</v>
      </c>
      <c r="B529" s="120" t="s">
        <v>179</v>
      </c>
      <c r="C529" s="120" t="s">
        <v>380</v>
      </c>
      <c r="D529" s="140">
        <v>20</v>
      </c>
      <c r="E529" s="124">
        <v>2.5304040701043389E-6</v>
      </c>
      <c r="F529" s="76">
        <v>7.4293725087375872E-6</v>
      </c>
      <c r="G529" s="122"/>
    </row>
    <row r="530" spans="1:7" s="120" customFormat="1" x14ac:dyDescent="0.3">
      <c r="A530" s="120" t="s">
        <v>663</v>
      </c>
      <c r="B530" s="120" t="s">
        <v>179</v>
      </c>
      <c r="C530" s="120" t="s">
        <v>323</v>
      </c>
      <c r="D530" s="140">
        <v>41</v>
      </c>
      <c r="E530" s="124">
        <v>5.1873283437138941E-6</v>
      </c>
      <c r="F530" s="76">
        <v>8.2046113792145544E-6</v>
      </c>
      <c r="G530" s="122"/>
    </row>
    <row r="531" spans="1:7" s="120" customFormat="1" x14ac:dyDescent="0.3">
      <c r="A531" s="120" t="s">
        <v>663</v>
      </c>
      <c r="B531" s="120" t="s">
        <v>179</v>
      </c>
      <c r="C531" s="120" t="s">
        <v>363</v>
      </c>
      <c r="D531" s="140">
        <v>10</v>
      </c>
      <c r="E531" s="124">
        <v>1.2652020350521694E-6</v>
      </c>
      <c r="F531" s="76">
        <v>3.4724241073447423E-6</v>
      </c>
      <c r="G531" s="122"/>
    </row>
    <row r="532" spans="1:7" s="120" customFormat="1" x14ac:dyDescent="0.3">
      <c r="A532" s="120" t="s">
        <v>663</v>
      </c>
      <c r="B532" s="120" t="s">
        <v>179</v>
      </c>
      <c r="C532" s="120" t="s">
        <v>374</v>
      </c>
      <c r="D532" s="140">
        <v>23</v>
      </c>
      <c r="E532" s="124">
        <v>2.9099646806199894E-6</v>
      </c>
      <c r="F532" s="76">
        <v>5.7981407187756392E-6</v>
      </c>
      <c r="G532" s="122"/>
    </row>
    <row r="533" spans="1:7" s="120" customFormat="1" x14ac:dyDescent="0.3">
      <c r="A533" s="120" t="s">
        <v>663</v>
      </c>
      <c r="B533" s="120" t="s">
        <v>179</v>
      </c>
      <c r="C533" s="120" t="s">
        <v>390</v>
      </c>
      <c r="D533" s="140">
        <v>19</v>
      </c>
      <c r="E533" s="124">
        <v>2.4038838665991218E-6</v>
      </c>
      <c r="F533" s="76">
        <v>1.0110406935803761E-5</v>
      </c>
      <c r="G533" s="122"/>
    </row>
    <row r="534" spans="1:7" s="120" customFormat="1" x14ac:dyDescent="0.3">
      <c r="A534" s="120" t="s">
        <v>663</v>
      </c>
      <c r="B534" s="120" t="s">
        <v>179</v>
      </c>
      <c r="C534" s="120" t="s">
        <v>513</v>
      </c>
      <c r="D534" s="140">
        <v>35</v>
      </c>
      <c r="E534" s="124">
        <v>4.4282071226825929E-6</v>
      </c>
      <c r="F534" s="76">
        <v>1.5843944415372987E-5</v>
      </c>
      <c r="G534" s="122"/>
    </row>
    <row r="535" spans="1:7" s="120" customFormat="1" x14ac:dyDescent="0.3">
      <c r="A535" s="120" t="s">
        <v>663</v>
      </c>
      <c r="B535" s="120" t="s">
        <v>179</v>
      </c>
      <c r="C535" s="120" t="s">
        <v>365</v>
      </c>
      <c r="D535" s="140">
        <v>30</v>
      </c>
      <c r="E535" s="124">
        <v>3.7956061051565081E-6</v>
      </c>
      <c r="F535" s="76">
        <v>7.7685395145712604E-6</v>
      </c>
      <c r="G535" s="122"/>
    </row>
    <row r="536" spans="1:7" s="120" customFormat="1" x14ac:dyDescent="0.3">
      <c r="A536" s="120" t="s">
        <v>663</v>
      </c>
      <c r="B536" s="120" t="s">
        <v>179</v>
      </c>
      <c r="C536" s="120" t="s">
        <v>345</v>
      </c>
      <c r="D536" s="140">
        <v>112</v>
      </c>
      <c r="E536" s="124">
        <v>1.4170262792584297E-5</v>
      </c>
      <c r="F536" s="76">
        <v>2.2481927243832006E-5</v>
      </c>
      <c r="G536" s="122"/>
    </row>
    <row r="537" spans="1:7" s="120" customFormat="1" x14ac:dyDescent="0.3">
      <c r="A537" s="120" t="s">
        <v>663</v>
      </c>
      <c r="B537" s="120" t="s">
        <v>179</v>
      </c>
      <c r="C537" s="120" t="s">
        <v>347</v>
      </c>
      <c r="D537" s="140">
        <v>46</v>
      </c>
      <c r="E537" s="124">
        <v>5.8199293612399789E-6</v>
      </c>
      <c r="F537" s="76">
        <v>1.1951599253186555E-5</v>
      </c>
      <c r="G537" s="122"/>
    </row>
    <row r="538" spans="1:7" s="120" customFormat="1" x14ac:dyDescent="0.3">
      <c r="A538" s="120" t="s">
        <v>663</v>
      </c>
      <c r="B538" s="120" t="s">
        <v>179</v>
      </c>
      <c r="C538" s="120" t="s">
        <v>343</v>
      </c>
      <c r="D538" s="140">
        <v>60</v>
      </c>
      <c r="E538" s="124">
        <v>7.5912122103130162E-6</v>
      </c>
      <c r="F538" s="76">
        <v>4.2412026539010667E-5</v>
      </c>
      <c r="G538" s="122"/>
    </row>
    <row r="539" spans="1:7" s="120" customFormat="1" x14ac:dyDescent="0.3">
      <c r="A539" s="120" t="s">
        <v>663</v>
      </c>
      <c r="B539" s="120" t="s">
        <v>179</v>
      </c>
      <c r="C539" s="120" t="s">
        <v>386</v>
      </c>
      <c r="D539" s="140">
        <v>4</v>
      </c>
      <c r="E539" s="124">
        <v>5.0608081402086769E-7</v>
      </c>
      <c r="F539" s="76">
        <v>3.4401224877415353E-6</v>
      </c>
      <c r="G539" s="122"/>
    </row>
    <row r="540" spans="1:7" s="120" customFormat="1" x14ac:dyDescent="0.3">
      <c r="A540" s="120" t="s">
        <v>663</v>
      </c>
      <c r="B540" s="120" t="s">
        <v>179</v>
      </c>
      <c r="C540" s="120" t="s">
        <v>364</v>
      </c>
      <c r="D540" s="140">
        <v>60</v>
      </c>
      <c r="E540" s="124">
        <v>7.5912122103130162E-6</v>
      </c>
      <c r="F540" s="76">
        <v>3.9521031584523649E-5</v>
      </c>
      <c r="G540" s="122"/>
    </row>
    <row r="541" spans="1:7" s="120" customFormat="1" x14ac:dyDescent="0.3">
      <c r="A541" s="120" t="s">
        <v>663</v>
      </c>
      <c r="B541" s="120" t="s">
        <v>179</v>
      </c>
      <c r="C541" s="120" t="s">
        <v>371</v>
      </c>
      <c r="D541" s="140">
        <v>25</v>
      </c>
      <c r="E541" s="124">
        <v>3.1630050876304233E-6</v>
      </c>
      <c r="F541" s="76">
        <v>8.1884605694129506E-6</v>
      </c>
      <c r="G541" s="122"/>
    </row>
    <row r="542" spans="1:7" s="120" customFormat="1" x14ac:dyDescent="0.3">
      <c r="A542" s="120" t="s">
        <v>663</v>
      </c>
      <c r="B542" s="120" t="s">
        <v>179</v>
      </c>
      <c r="C542" s="120" t="s">
        <v>514</v>
      </c>
      <c r="D542" s="140">
        <v>73</v>
      </c>
      <c r="E542" s="124">
        <v>9.2359748558808365E-6</v>
      </c>
      <c r="F542" s="76">
        <v>2.8716139827250941E-5</v>
      </c>
      <c r="G542" s="122"/>
    </row>
    <row r="543" spans="1:7" s="120" customFormat="1" x14ac:dyDescent="0.3">
      <c r="A543" s="120" t="s">
        <v>663</v>
      </c>
      <c r="B543" s="120" t="s">
        <v>179</v>
      </c>
      <c r="C543" s="120" t="s">
        <v>349</v>
      </c>
      <c r="D543" s="140">
        <v>39</v>
      </c>
      <c r="E543" s="124">
        <v>4.9342879367034606E-6</v>
      </c>
      <c r="F543" s="76">
        <v>2.2401173194823986E-5</v>
      </c>
      <c r="G543" s="122"/>
    </row>
    <row r="544" spans="1:7" s="120" customFormat="1" x14ac:dyDescent="0.3">
      <c r="A544" s="120" t="s">
        <v>663</v>
      </c>
      <c r="B544" s="120" t="s">
        <v>179</v>
      </c>
      <c r="C544" s="120" t="s">
        <v>515</v>
      </c>
      <c r="D544" s="140">
        <v>43</v>
      </c>
      <c r="E544" s="124">
        <v>5.4403687507243283E-6</v>
      </c>
      <c r="F544" s="76">
        <v>1.6199262231008262E-5</v>
      </c>
      <c r="G544" s="122"/>
    </row>
    <row r="545" spans="1:7" s="120" customFormat="1" x14ac:dyDescent="0.3">
      <c r="A545" s="120" t="s">
        <v>663</v>
      </c>
      <c r="B545" s="120" t="s">
        <v>179</v>
      </c>
      <c r="C545" s="120" t="s">
        <v>310</v>
      </c>
      <c r="D545" s="140">
        <v>104</v>
      </c>
      <c r="E545" s="124">
        <v>1.3158101164542562E-5</v>
      </c>
      <c r="F545" s="76">
        <v>4.6078260363974651E-5</v>
      </c>
      <c r="G545" s="122"/>
    </row>
    <row r="546" spans="1:7" s="120" customFormat="1" x14ac:dyDescent="0.3">
      <c r="A546" s="120" t="s">
        <v>663</v>
      </c>
      <c r="B546" s="120" t="s">
        <v>179</v>
      </c>
      <c r="C546" s="120" t="s">
        <v>381</v>
      </c>
      <c r="D546" s="140">
        <v>17</v>
      </c>
      <c r="E546" s="124">
        <v>2.1508434595886879E-6</v>
      </c>
      <c r="F546" s="76">
        <v>1.9219463663908109E-6</v>
      </c>
      <c r="G546" s="122"/>
    </row>
    <row r="547" spans="1:7" s="120" customFormat="1" x14ac:dyDescent="0.3">
      <c r="A547" s="120" t="s">
        <v>663</v>
      </c>
      <c r="B547" s="120" t="s">
        <v>179</v>
      </c>
      <c r="C547" s="120" t="s">
        <v>683</v>
      </c>
      <c r="D547" s="140">
        <v>17</v>
      </c>
      <c r="E547" s="124">
        <v>2.1508434595886879E-6</v>
      </c>
      <c r="F547" s="76">
        <v>1.2306917068821831E-5</v>
      </c>
      <c r="G547" s="122"/>
    </row>
    <row r="548" spans="1:7" s="120" customFormat="1" x14ac:dyDescent="0.3">
      <c r="A548" s="120" t="s">
        <v>663</v>
      </c>
      <c r="B548" s="120" t="s">
        <v>179</v>
      </c>
      <c r="C548" s="120" t="s">
        <v>360</v>
      </c>
      <c r="D548" s="140">
        <v>45</v>
      </c>
      <c r="E548" s="124">
        <v>5.6934091577347618E-6</v>
      </c>
      <c r="F548" s="76">
        <v>1.0239613414216589E-5</v>
      </c>
      <c r="G548" s="122"/>
    </row>
    <row r="549" spans="1:7" s="120" customFormat="1" x14ac:dyDescent="0.3">
      <c r="A549" s="120" t="s">
        <v>663</v>
      </c>
      <c r="B549" s="120" t="s">
        <v>179</v>
      </c>
      <c r="C549" s="120" t="s">
        <v>385</v>
      </c>
      <c r="D549" s="140">
        <v>10</v>
      </c>
      <c r="E549" s="124">
        <v>1.2652020350521694E-6</v>
      </c>
      <c r="F549" s="76">
        <v>6.8156417362766564E-6</v>
      </c>
      <c r="G549" s="122"/>
    </row>
    <row r="550" spans="1:7" s="120" customFormat="1" x14ac:dyDescent="0.3">
      <c r="A550" s="120" t="s">
        <v>663</v>
      </c>
      <c r="B550" s="120" t="s">
        <v>179</v>
      </c>
      <c r="C550" s="120" t="s">
        <v>389</v>
      </c>
      <c r="D550" s="140">
        <v>1</v>
      </c>
      <c r="E550" s="124">
        <v>1.2652020350521692E-7</v>
      </c>
      <c r="F550" s="76">
        <v>1.6150809801603453E-6</v>
      </c>
      <c r="G550" s="122"/>
    </row>
    <row r="551" spans="1:7" s="120" customFormat="1" x14ac:dyDescent="0.3">
      <c r="A551" s="120" t="s">
        <v>663</v>
      </c>
      <c r="B551" s="120" t="s">
        <v>179</v>
      </c>
      <c r="C551" s="120" t="s">
        <v>518</v>
      </c>
      <c r="D551" s="140">
        <v>101</v>
      </c>
      <c r="E551" s="124">
        <v>1.2778540554026911E-5</v>
      </c>
      <c r="F551" s="76">
        <v>3.9650238062936478E-5</v>
      </c>
      <c r="G551" s="122"/>
    </row>
    <row r="552" spans="1:7" s="120" customFormat="1" x14ac:dyDescent="0.3">
      <c r="A552" s="120" t="s">
        <v>663</v>
      </c>
      <c r="B552" s="120" t="s">
        <v>179</v>
      </c>
      <c r="C552" s="120" t="s">
        <v>325</v>
      </c>
      <c r="D552" s="140">
        <v>220</v>
      </c>
      <c r="E552" s="124">
        <v>2.7834444771147726E-5</v>
      </c>
      <c r="F552" s="76">
        <v>8.3531988293893049E-5</v>
      </c>
      <c r="G552" s="122"/>
    </row>
    <row r="553" spans="1:7" s="120" customFormat="1" x14ac:dyDescent="0.3">
      <c r="A553" s="120" t="s">
        <v>663</v>
      </c>
      <c r="B553" s="120" t="s">
        <v>179</v>
      </c>
      <c r="C553" s="120" t="s">
        <v>516</v>
      </c>
      <c r="D553" s="140">
        <v>4</v>
      </c>
      <c r="E553" s="124">
        <v>5.0608081402086769E-7</v>
      </c>
      <c r="F553" s="76">
        <v>2.2449625624228795E-6</v>
      </c>
      <c r="G553" s="122"/>
    </row>
    <row r="554" spans="1:7" s="120" customFormat="1" x14ac:dyDescent="0.3">
      <c r="A554" s="120" t="s">
        <v>663</v>
      </c>
      <c r="B554" s="120" t="s">
        <v>179</v>
      </c>
      <c r="C554" s="120" t="s">
        <v>517</v>
      </c>
      <c r="D554" s="140">
        <v>17</v>
      </c>
      <c r="E554" s="124">
        <v>2.1508434595886879E-6</v>
      </c>
      <c r="F554" s="76">
        <v>6.7187368774670366E-6</v>
      </c>
      <c r="G554" s="122"/>
    </row>
    <row r="555" spans="1:7" s="120" customFormat="1" x14ac:dyDescent="0.3">
      <c r="A555" s="120" t="s">
        <v>663</v>
      </c>
      <c r="B555" s="120" t="s">
        <v>179</v>
      </c>
      <c r="C555" s="120" t="s">
        <v>519</v>
      </c>
      <c r="D555" s="140">
        <v>4</v>
      </c>
      <c r="E555" s="124">
        <v>5.0608081402086769E-7</v>
      </c>
      <c r="F555" s="76">
        <v>2.0188512252004316E-6</v>
      </c>
      <c r="G555" s="122"/>
    </row>
    <row r="556" spans="1:7" s="120" customFormat="1" x14ac:dyDescent="0.3">
      <c r="A556" s="120" t="s">
        <v>663</v>
      </c>
      <c r="B556" s="120" t="s">
        <v>179</v>
      </c>
      <c r="C556" s="120" t="s">
        <v>520</v>
      </c>
      <c r="D556" s="140">
        <v>31</v>
      </c>
      <c r="E556" s="124">
        <v>3.9221263086617253E-6</v>
      </c>
      <c r="F556" s="76">
        <v>9.2544140163187782E-6</v>
      </c>
      <c r="G556" s="122"/>
    </row>
    <row r="557" spans="1:7" s="120" customFormat="1" x14ac:dyDescent="0.3">
      <c r="A557" s="120" t="s">
        <v>663</v>
      </c>
      <c r="B557" s="120" t="s">
        <v>179</v>
      </c>
      <c r="C557" s="120" t="s">
        <v>684</v>
      </c>
      <c r="D557" s="140">
        <v>8</v>
      </c>
      <c r="E557" s="124">
        <v>1.0121616280417354E-6</v>
      </c>
      <c r="F557" s="76">
        <v>2.7779392858757937E-6</v>
      </c>
      <c r="G557" s="122"/>
    </row>
    <row r="558" spans="1:7" s="120" customFormat="1" x14ac:dyDescent="0.3">
      <c r="A558" s="120" t="s">
        <v>663</v>
      </c>
      <c r="B558" s="120" t="s">
        <v>179</v>
      </c>
      <c r="C558" s="120" t="s">
        <v>358</v>
      </c>
      <c r="D558" s="140">
        <v>40</v>
      </c>
      <c r="E558" s="124">
        <v>5.0608081402086778E-6</v>
      </c>
      <c r="F558" s="76">
        <v>8.4791751458418127E-6</v>
      </c>
      <c r="G558" s="122"/>
    </row>
    <row r="559" spans="1:7" s="120" customFormat="1" x14ac:dyDescent="0.3">
      <c r="A559" s="120" t="s">
        <v>663</v>
      </c>
      <c r="B559" s="120" t="s">
        <v>179</v>
      </c>
      <c r="C559" s="120" t="s">
        <v>521</v>
      </c>
      <c r="D559" s="140">
        <v>296</v>
      </c>
      <c r="E559" s="124">
        <v>3.7449980237544211E-5</v>
      </c>
      <c r="F559" s="76">
        <v>5.7690692611327528E-5</v>
      </c>
      <c r="G559" s="122"/>
    </row>
    <row r="560" spans="1:7" s="120" customFormat="1" x14ac:dyDescent="0.3">
      <c r="A560" s="120" t="s">
        <v>663</v>
      </c>
      <c r="B560" s="120" t="s">
        <v>179</v>
      </c>
      <c r="C560" s="120" t="s">
        <v>522</v>
      </c>
      <c r="D560" s="140">
        <v>28</v>
      </c>
      <c r="E560" s="124">
        <v>3.5425656981460743E-6</v>
      </c>
      <c r="F560" s="76">
        <v>4.2315121680201045E-6</v>
      </c>
      <c r="G560" s="122"/>
    </row>
    <row r="561" spans="1:7" s="120" customFormat="1" x14ac:dyDescent="0.3">
      <c r="A561" s="120" t="s">
        <v>663</v>
      </c>
      <c r="B561" s="120" t="s">
        <v>179</v>
      </c>
      <c r="C561" s="120" t="s">
        <v>291</v>
      </c>
      <c r="D561" s="140">
        <v>292</v>
      </c>
      <c r="E561" s="124">
        <v>3.6943899423523346E-5</v>
      </c>
      <c r="F561" s="76">
        <v>8.6826753493420163E-5</v>
      </c>
      <c r="G561" s="122"/>
    </row>
    <row r="562" spans="1:7" s="120" customFormat="1" x14ac:dyDescent="0.3">
      <c r="A562" s="120" t="s">
        <v>663</v>
      </c>
      <c r="B562" s="120" t="s">
        <v>179</v>
      </c>
      <c r="C562" s="120" t="s">
        <v>272</v>
      </c>
      <c r="D562" s="140">
        <v>502</v>
      </c>
      <c r="E562" s="124">
        <v>6.3513142159618902E-5</v>
      </c>
      <c r="F562" s="76">
        <v>9.721172419585117E-5</v>
      </c>
      <c r="G562" s="122"/>
    </row>
    <row r="563" spans="1:7" s="120" customFormat="1" x14ac:dyDescent="0.3">
      <c r="A563" s="120" t="s">
        <v>663</v>
      </c>
      <c r="B563" s="120" t="s">
        <v>179</v>
      </c>
      <c r="C563" s="120" t="s">
        <v>388</v>
      </c>
      <c r="D563" s="140">
        <v>20</v>
      </c>
      <c r="E563" s="124">
        <v>2.5304040701043389E-6</v>
      </c>
      <c r="F563" s="76">
        <v>1.3550529423545298E-5</v>
      </c>
      <c r="G563" s="122"/>
    </row>
    <row r="564" spans="1:7" s="120" customFormat="1" x14ac:dyDescent="0.3">
      <c r="A564" s="120" t="s">
        <v>663</v>
      </c>
      <c r="B564" s="120" t="s">
        <v>179</v>
      </c>
      <c r="C564" s="120" t="s">
        <v>685</v>
      </c>
      <c r="D564" s="140">
        <v>43</v>
      </c>
      <c r="E564" s="124">
        <v>5.4403687507243283E-6</v>
      </c>
      <c r="F564" s="76">
        <v>1.2436123547234659E-5</v>
      </c>
      <c r="G564" s="122"/>
    </row>
    <row r="565" spans="1:7" s="120" customFormat="1" x14ac:dyDescent="0.3">
      <c r="A565" s="120" t="s">
        <v>663</v>
      </c>
      <c r="B565" s="120" t="s">
        <v>179</v>
      </c>
      <c r="C565" s="120" t="s">
        <v>369</v>
      </c>
      <c r="D565" s="140">
        <v>7</v>
      </c>
      <c r="E565" s="124">
        <v>8.8564142453651857E-7</v>
      </c>
      <c r="F565" s="76">
        <v>3.682384634765587E-6</v>
      </c>
      <c r="G565" s="122"/>
    </row>
    <row r="566" spans="1:7" s="120" customFormat="1" x14ac:dyDescent="0.3">
      <c r="A566" s="120" t="s">
        <v>663</v>
      </c>
      <c r="B566" s="120" t="s">
        <v>179</v>
      </c>
      <c r="C566" s="120" t="s">
        <v>686</v>
      </c>
      <c r="D566" s="140">
        <v>20</v>
      </c>
      <c r="E566" s="124">
        <v>2.5304040701043389E-6</v>
      </c>
      <c r="F566" s="76">
        <v>6.0404028657996918E-6</v>
      </c>
      <c r="G566" s="122"/>
    </row>
    <row r="567" spans="1:7" s="120" customFormat="1" x14ac:dyDescent="0.3">
      <c r="A567" s="120" t="s">
        <v>663</v>
      </c>
      <c r="B567" s="120" t="s">
        <v>179</v>
      </c>
      <c r="C567" s="120" t="s">
        <v>342</v>
      </c>
      <c r="D567" s="140">
        <v>37</v>
      </c>
      <c r="E567" s="124">
        <v>4.6812475296930264E-6</v>
      </c>
      <c r="F567" s="76">
        <v>1.0045803696597347E-5</v>
      </c>
      <c r="G567" s="122"/>
    </row>
    <row r="568" spans="1:7" s="120" customFormat="1" x14ac:dyDescent="0.3">
      <c r="A568" s="120" t="s">
        <v>663</v>
      </c>
      <c r="B568" s="120" t="s">
        <v>179</v>
      </c>
      <c r="C568" s="120" t="s">
        <v>379</v>
      </c>
      <c r="D568" s="140">
        <v>13</v>
      </c>
      <c r="E568" s="124">
        <v>1.6447626455678202E-6</v>
      </c>
      <c r="F568" s="76">
        <v>7.1225071225071231E-6</v>
      </c>
      <c r="G568" s="122"/>
    </row>
    <row r="569" spans="1:7" s="120" customFormat="1" x14ac:dyDescent="0.3">
      <c r="A569" s="120" t="s">
        <v>663</v>
      </c>
      <c r="B569" s="120" t="s">
        <v>179</v>
      </c>
      <c r="C569" s="120" t="s">
        <v>523</v>
      </c>
      <c r="D569" s="140">
        <v>8</v>
      </c>
      <c r="E569" s="124">
        <v>1.0121616280417354E-6</v>
      </c>
      <c r="F569" s="76">
        <v>1.324366403731483E-6</v>
      </c>
      <c r="G569" s="122"/>
    </row>
    <row r="570" spans="1:7" s="120" customFormat="1" x14ac:dyDescent="0.3">
      <c r="A570" s="120" t="s">
        <v>663</v>
      </c>
      <c r="B570" s="120" t="s">
        <v>179</v>
      </c>
      <c r="C570" s="120" t="s">
        <v>687</v>
      </c>
      <c r="D570" s="140">
        <v>40</v>
      </c>
      <c r="E570" s="124">
        <v>5.0608081402086778E-6</v>
      </c>
      <c r="F570" s="76">
        <v>1.4277315864617452E-5</v>
      </c>
      <c r="G570" s="122"/>
    </row>
    <row r="571" spans="1:7" s="120" customFormat="1" x14ac:dyDescent="0.3">
      <c r="A571" s="120" t="s">
        <v>663</v>
      </c>
      <c r="B571" s="120" t="s">
        <v>179</v>
      </c>
      <c r="C571" s="120" t="s">
        <v>339</v>
      </c>
      <c r="D571" s="140">
        <v>53</v>
      </c>
      <c r="E571" s="124">
        <v>6.7055707857764971E-6</v>
      </c>
      <c r="F571" s="76">
        <v>2.1173711649902126E-5</v>
      </c>
      <c r="G571" s="122"/>
    </row>
    <row r="572" spans="1:7" s="120" customFormat="1" x14ac:dyDescent="0.3">
      <c r="A572" s="120" t="s">
        <v>663</v>
      </c>
      <c r="B572" s="120" t="s">
        <v>179</v>
      </c>
      <c r="C572" s="120" t="s">
        <v>688</v>
      </c>
      <c r="D572" s="140">
        <v>4</v>
      </c>
      <c r="E572" s="124">
        <v>5.0608081402086769E-7</v>
      </c>
      <c r="F572" s="76">
        <v>2.3741690408357073E-6</v>
      </c>
      <c r="G572" s="122"/>
    </row>
    <row r="573" spans="1:7" s="120" customFormat="1" x14ac:dyDescent="0.3">
      <c r="A573" s="120" t="s">
        <v>663</v>
      </c>
      <c r="B573" s="120" t="s">
        <v>179</v>
      </c>
      <c r="C573" s="120" t="s">
        <v>689</v>
      </c>
      <c r="D573" s="140">
        <v>13</v>
      </c>
      <c r="E573" s="124">
        <v>1.6447626455678202E-6</v>
      </c>
      <c r="F573" s="76">
        <v>5.3459180443307432E-6</v>
      </c>
      <c r="G573" s="122"/>
    </row>
    <row r="574" spans="1:7" s="120" customFormat="1" x14ac:dyDescent="0.3">
      <c r="A574" s="120" t="s">
        <v>663</v>
      </c>
      <c r="B574" s="120" t="s">
        <v>179</v>
      </c>
      <c r="C574" s="120" t="s">
        <v>524</v>
      </c>
      <c r="D574" s="140">
        <v>41</v>
      </c>
      <c r="E574" s="124">
        <v>5.1873283437138941E-6</v>
      </c>
      <c r="F574" s="76">
        <v>2.5130660051294974E-5</v>
      </c>
      <c r="G574" s="122"/>
    </row>
    <row r="575" spans="1:7" s="120" customFormat="1" x14ac:dyDescent="0.3">
      <c r="A575" s="120" t="s">
        <v>663</v>
      </c>
      <c r="B575" s="120" t="s">
        <v>179</v>
      </c>
      <c r="C575" s="120" t="s">
        <v>525</v>
      </c>
      <c r="D575" s="140">
        <v>38</v>
      </c>
      <c r="E575" s="124">
        <v>4.8077677331982435E-6</v>
      </c>
      <c r="F575" s="76">
        <v>2.0043154963789885E-5</v>
      </c>
      <c r="G575" s="122"/>
    </row>
    <row r="576" spans="1:7" s="120" customFormat="1" x14ac:dyDescent="0.3">
      <c r="A576" s="120" t="s">
        <v>663</v>
      </c>
      <c r="B576" s="120" t="s">
        <v>179</v>
      </c>
      <c r="C576" s="120" t="s">
        <v>321</v>
      </c>
      <c r="D576" s="140">
        <v>127</v>
      </c>
      <c r="E576" s="124">
        <v>1.606806584516255E-5</v>
      </c>
      <c r="F576" s="76">
        <v>3.924646781789639E-5</v>
      </c>
      <c r="G576" s="122"/>
    </row>
    <row r="577" spans="1:7" s="120" customFormat="1" x14ac:dyDescent="0.3">
      <c r="A577" s="120" t="s">
        <v>663</v>
      </c>
      <c r="B577" s="120" t="s">
        <v>179</v>
      </c>
      <c r="C577" s="120" t="s">
        <v>359</v>
      </c>
      <c r="D577" s="140">
        <v>103</v>
      </c>
      <c r="E577" s="124">
        <v>1.3031580961037344E-5</v>
      </c>
      <c r="F577" s="76">
        <v>4.3591035654527714E-5</v>
      </c>
      <c r="G577" s="122"/>
    </row>
    <row r="578" spans="1:7" s="120" customFormat="1" x14ac:dyDescent="0.3">
      <c r="A578" s="120" t="s">
        <v>663</v>
      </c>
      <c r="B578" s="120" t="s">
        <v>179</v>
      </c>
      <c r="C578" s="120" t="s">
        <v>527</v>
      </c>
      <c r="D578" s="140">
        <v>10</v>
      </c>
      <c r="E578" s="124">
        <v>1.2652020350521694E-6</v>
      </c>
      <c r="F578" s="76">
        <v>1.82504150758119E-6</v>
      </c>
      <c r="G578" s="122"/>
    </row>
    <row r="579" spans="1:7" s="120" customFormat="1" x14ac:dyDescent="0.3">
      <c r="A579" s="120" t="s">
        <v>663</v>
      </c>
      <c r="B579" s="120" t="s">
        <v>179</v>
      </c>
      <c r="C579" s="120" t="s">
        <v>526</v>
      </c>
      <c r="D579" s="140">
        <v>3</v>
      </c>
      <c r="E579" s="124">
        <v>3.7956061051565082E-7</v>
      </c>
      <c r="F579" s="76">
        <v>1.0175010175010174E-6</v>
      </c>
      <c r="G579" s="122"/>
    </row>
    <row r="580" spans="1:7" s="120" customFormat="1" x14ac:dyDescent="0.3">
      <c r="A580" s="120" t="s">
        <v>663</v>
      </c>
      <c r="B580" s="120" t="s">
        <v>179</v>
      </c>
      <c r="C580" s="120" t="s">
        <v>367</v>
      </c>
      <c r="D580" s="140">
        <v>46</v>
      </c>
      <c r="E580" s="124">
        <v>5.8199293612399789E-6</v>
      </c>
      <c r="F580" s="76">
        <v>1.5537079029142521E-5</v>
      </c>
      <c r="G580" s="122"/>
    </row>
    <row r="581" spans="1:7" s="120" customFormat="1" x14ac:dyDescent="0.3">
      <c r="A581" s="120" t="s">
        <v>663</v>
      </c>
      <c r="B581" s="120" t="s">
        <v>179</v>
      </c>
      <c r="C581" s="120" t="s">
        <v>366</v>
      </c>
      <c r="D581" s="140">
        <v>29</v>
      </c>
      <c r="E581" s="124">
        <v>3.669085901651291E-6</v>
      </c>
      <c r="F581" s="76">
        <v>8.0915557106033299E-6</v>
      </c>
      <c r="G581" s="122"/>
    </row>
    <row r="582" spans="1:7" s="120" customFormat="1" x14ac:dyDescent="0.3">
      <c r="A582" s="120" t="s">
        <v>663</v>
      </c>
      <c r="B582" s="120" t="s">
        <v>179</v>
      </c>
      <c r="C582" s="120" t="s">
        <v>344</v>
      </c>
      <c r="D582" s="140">
        <v>67</v>
      </c>
      <c r="E582" s="124">
        <v>8.4768536348495353E-6</v>
      </c>
      <c r="F582" s="76">
        <v>2.2756491010459265E-5</v>
      </c>
      <c r="G582" s="122"/>
    </row>
    <row r="583" spans="1:7" s="120" customFormat="1" x14ac:dyDescent="0.3">
      <c r="A583" s="120" t="s">
        <v>663</v>
      </c>
      <c r="B583" s="120" t="s">
        <v>179</v>
      </c>
      <c r="C583" s="120" t="s">
        <v>375</v>
      </c>
      <c r="D583" s="140">
        <v>15</v>
      </c>
      <c r="E583" s="124">
        <v>1.8978030525782541E-6</v>
      </c>
      <c r="F583" s="76">
        <v>8.3499686674289845E-6</v>
      </c>
      <c r="G583" s="122"/>
    </row>
    <row r="584" spans="1:7" s="120" customFormat="1" x14ac:dyDescent="0.3">
      <c r="A584" s="120" t="s">
        <v>663</v>
      </c>
      <c r="B584" s="120" t="s">
        <v>179</v>
      </c>
      <c r="C584" s="120" t="s">
        <v>690</v>
      </c>
      <c r="D584" s="140">
        <v>22</v>
      </c>
      <c r="E584" s="124">
        <v>2.7834444771147727E-6</v>
      </c>
      <c r="F584" s="76">
        <v>9.1736599673107612E-6</v>
      </c>
      <c r="G584" s="122"/>
    </row>
    <row r="585" spans="1:7" s="120" customFormat="1" x14ac:dyDescent="0.3">
      <c r="A585" s="120" t="s">
        <v>663</v>
      </c>
      <c r="B585" s="120" t="s">
        <v>179</v>
      </c>
      <c r="C585" s="120" t="s">
        <v>351</v>
      </c>
      <c r="D585" s="140">
        <v>60</v>
      </c>
      <c r="E585" s="124">
        <v>7.5912122103130162E-6</v>
      </c>
      <c r="F585" s="76">
        <v>1.9849345246170641E-5</v>
      </c>
      <c r="G585" s="122"/>
    </row>
    <row r="586" spans="1:7" s="120" customFormat="1" x14ac:dyDescent="0.3">
      <c r="A586" s="120" t="s">
        <v>663</v>
      </c>
      <c r="B586" s="120" t="s">
        <v>179</v>
      </c>
      <c r="C586" s="120" t="s">
        <v>312</v>
      </c>
      <c r="D586" s="140">
        <v>102</v>
      </c>
      <c r="E586" s="124">
        <v>1.2905060757532127E-5</v>
      </c>
      <c r="F586" s="76">
        <v>6.442558029859617E-5</v>
      </c>
      <c r="G586" s="122"/>
    </row>
    <row r="587" spans="1:7" s="120" customFormat="1" x14ac:dyDescent="0.3">
      <c r="A587" s="120" t="s">
        <v>663</v>
      </c>
      <c r="B587" s="120" t="s">
        <v>179</v>
      </c>
      <c r="C587" s="120" t="s">
        <v>348</v>
      </c>
      <c r="D587" s="140">
        <v>98</v>
      </c>
      <c r="E587" s="124">
        <v>1.2398979943511259E-5</v>
      </c>
      <c r="F587" s="76">
        <v>3.0153561899593648E-5</v>
      </c>
      <c r="G587" s="122"/>
    </row>
    <row r="588" spans="1:7" s="120" customFormat="1" x14ac:dyDescent="0.3">
      <c r="A588" s="120" t="s">
        <v>663</v>
      </c>
      <c r="B588" s="120" t="s">
        <v>179</v>
      </c>
      <c r="C588" s="120" t="s">
        <v>298</v>
      </c>
      <c r="D588" s="140">
        <v>146</v>
      </c>
      <c r="E588" s="124">
        <v>1.8471949711761673E-5</v>
      </c>
      <c r="F588" s="76">
        <v>7.477824938142398E-5</v>
      </c>
      <c r="G588" s="122"/>
    </row>
    <row r="589" spans="1:7" s="120" customFormat="1" x14ac:dyDescent="0.3">
      <c r="A589" s="120" t="s">
        <v>663</v>
      </c>
      <c r="B589" s="120" t="s">
        <v>179</v>
      </c>
      <c r="C589" s="120" t="s">
        <v>257</v>
      </c>
      <c r="D589" s="140">
        <v>262</v>
      </c>
      <c r="E589" s="124">
        <v>3.3148293318366837E-5</v>
      </c>
      <c r="F589" s="76">
        <v>1.2744604014445284E-4</v>
      </c>
      <c r="G589" s="122"/>
    </row>
    <row r="590" spans="1:7" s="120" customFormat="1" x14ac:dyDescent="0.3">
      <c r="A590" s="120" t="s">
        <v>663</v>
      </c>
      <c r="B590" s="120" t="s">
        <v>179</v>
      </c>
      <c r="C590" s="120" t="s">
        <v>377</v>
      </c>
      <c r="D590" s="140">
        <v>23</v>
      </c>
      <c r="E590" s="124">
        <v>2.9099646806199894E-6</v>
      </c>
      <c r="F590" s="76">
        <v>1.3857394809775762E-5</v>
      </c>
      <c r="G590" s="122"/>
    </row>
    <row r="591" spans="1:7" s="120" customFormat="1" x14ac:dyDescent="0.3">
      <c r="A591" s="120" t="s">
        <v>663</v>
      </c>
      <c r="B591" s="120" t="s">
        <v>179</v>
      </c>
      <c r="C591" s="120" t="s">
        <v>303</v>
      </c>
      <c r="D591" s="140">
        <v>208</v>
      </c>
      <c r="E591" s="124">
        <v>2.6316202329085123E-5</v>
      </c>
      <c r="F591" s="76">
        <v>3.9795595351150907E-5</v>
      </c>
      <c r="G591" s="122"/>
    </row>
    <row r="592" spans="1:7" s="120" customFormat="1" x14ac:dyDescent="0.3">
      <c r="A592" s="120" t="s">
        <v>663</v>
      </c>
      <c r="B592" s="120" t="s">
        <v>179</v>
      </c>
      <c r="C592" s="120" t="s">
        <v>691</v>
      </c>
      <c r="D592" s="140">
        <v>180</v>
      </c>
      <c r="E592" s="124">
        <v>2.2773636630939047E-5</v>
      </c>
      <c r="F592" s="76">
        <v>4.3784845372146959E-5</v>
      </c>
      <c r="G592" s="122"/>
    </row>
    <row r="593" spans="1:7" s="120" customFormat="1" x14ac:dyDescent="0.3">
      <c r="A593" s="120" t="s">
        <v>663</v>
      </c>
      <c r="B593" s="120" t="s">
        <v>179</v>
      </c>
      <c r="C593" s="120" t="s">
        <v>233</v>
      </c>
      <c r="D593" s="140">
        <v>1027</v>
      </c>
      <c r="E593" s="124">
        <v>1.299362489998578E-4</v>
      </c>
      <c r="F593" s="76">
        <v>4.0191290191290193E-4</v>
      </c>
      <c r="G593" s="122"/>
    </row>
    <row r="594" spans="1:7" s="120" customFormat="1" x14ac:dyDescent="0.3">
      <c r="A594" s="120" t="s">
        <v>663</v>
      </c>
      <c r="B594" s="120" t="s">
        <v>179</v>
      </c>
      <c r="C594" s="120" t="s">
        <v>528</v>
      </c>
      <c r="D594" s="140">
        <v>5</v>
      </c>
      <c r="E594" s="124">
        <v>6.3260101752608472E-7</v>
      </c>
      <c r="F594" s="76">
        <v>1.2274615449218623E-6</v>
      </c>
      <c r="G594" s="122"/>
    </row>
    <row r="595" spans="1:7" s="120" customFormat="1" x14ac:dyDescent="0.3">
      <c r="A595" s="120" t="s">
        <v>663</v>
      </c>
      <c r="B595" s="120" t="s">
        <v>179</v>
      </c>
      <c r="C595" s="120" t="s">
        <v>302</v>
      </c>
      <c r="D595" s="140">
        <v>169</v>
      </c>
      <c r="E595" s="124">
        <v>2.1381914392381661E-5</v>
      </c>
      <c r="F595" s="76">
        <v>7.6845553036029231E-5</v>
      </c>
      <c r="G595" s="122"/>
    </row>
    <row r="596" spans="1:7" s="120" customFormat="1" x14ac:dyDescent="0.3">
      <c r="A596" s="120" t="s">
        <v>663</v>
      </c>
      <c r="B596" s="120" t="s">
        <v>179</v>
      </c>
      <c r="C596" s="120" t="s">
        <v>249</v>
      </c>
      <c r="D596" s="140">
        <v>597</v>
      </c>
      <c r="E596" s="124">
        <v>7.553256149261451E-5</v>
      </c>
      <c r="F596" s="76">
        <v>2.3951650935777921E-4</v>
      </c>
      <c r="G596" s="122"/>
    </row>
    <row r="597" spans="1:7" s="120" customFormat="1" x14ac:dyDescent="0.3">
      <c r="A597" s="120" t="s">
        <v>663</v>
      </c>
      <c r="B597" s="120" t="s">
        <v>179</v>
      </c>
      <c r="C597" s="120" t="s">
        <v>317</v>
      </c>
      <c r="D597" s="140">
        <v>130</v>
      </c>
      <c r="E597" s="124">
        <v>1.6447626455678202E-5</v>
      </c>
      <c r="F597" s="76">
        <v>6.5636891033716435E-5</v>
      </c>
      <c r="G597" s="122"/>
    </row>
    <row r="598" spans="1:7" s="120" customFormat="1" x14ac:dyDescent="0.3">
      <c r="A598" s="120" t="s">
        <v>663</v>
      </c>
      <c r="B598" s="120" t="s">
        <v>179</v>
      </c>
      <c r="C598" s="120" t="s">
        <v>692</v>
      </c>
      <c r="D598" s="140">
        <v>48</v>
      </c>
      <c r="E598" s="124">
        <v>6.0729697682504132E-6</v>
      </c>
      <c r="F598" s="76">
        <v>2.086684626367166E-5</v>
      </c>
      <c r="G598" s="122"/>
    </row>
    <row r="599" spans="1:7" s="120" customFormat="1" x14ac:dyDescent="0.3">
      <c r="A599" s="120" t="s">
        <v>663</v>
      </c>
      <c r="B599" s="120" t="s">
        <v>179</v>
      </c>
      <c r="C599" s="120" t="s">
        <v>332</v>
      </c>
      <c r="D599" s="140">
        <v>106</v>
      </c>
      <c r="E599" s="124">
        <v>1.3411141571552994E-5</v>
      </c>
      <c r="F599" s="76">
        <v>4.4770044770044768E-5</v>
      </c>
      <c r="G599" s="122"/>
    </row>
    <row r="600" spans="1:7" s="120" customFormat="1" x14ac:dyDescent="0.3">
      <c r="A600" s="120" t="s">
        <v>663</v>
      </c>
      <c r="B600" s="120" t="s">
        <v>179</v>
      </c>
      <c r="C600" s="120" t="s">
        <v>228</v>
      </c>
      <c r="D600" s="140">
        <v>890</v>
      </c>
      <c r="E600" s="124">
        <v>1.1260298111964307E-4</v>
      </c>
      <c r="F600" s="76">
        <v>6.0785187769314751E-4</v>
      </c>
      <c r="G600" s="122"/>
    </row>
    <row r="601" spans="1:7" s="120" customFormat="1" x14ac:dyDescent="0.3">
      <c r="A601" s="120" t="s">
        <v>663</v>
      </c>
      <c r="B601" s="120" t="s">
        <v>179</v>
      </c>
      <c r="C601" s="120" t="s">
        <v>320</v>
      </c>
      <c r="D601" s="140">
        <v>88</v>
      </c>
      <c r="E601" s="124">
        <v>1.1133777908459091E-5</v>
      </c>
      <c r="F601" s="76">
        <v>5.9628789787519949E-5</v>
      </c>
      <c r="G601" s="122"/>
    </row>
    <row r="602" spans="1:7" s="120" customFormat="1" x14ac:dyDescent="0.3">
      <c r="A602" s="120" t="s">
        <v>663</v>
      </c>
      <c r="B602" s="120" t="s">
        <v>179</v>
      </c>
      <c r="C602" s="120" t="s">
        <v>693</v>
      </c>
      <c r="D602" s="140">
        <v>83</v>
      </c>
      <c r="E602" s="124">
        <v>1.0501176890933006E-5</v>
      </c>
      <c r="F602" s="76">
        <v>3.992480182956373E-5</v>
      </c>
      <c r="G602" s="122"/>
    </row>
    <row r="603" spans="1:7" s="120" customFormat="1" x14ac:dyDescent="0.3">
      <c r="A603" s="120" t="s">
        <v>663</v>
      </c>
      <c r="B603" s="120" t="s">
        <v>162</v>
      </c>
      <c r="C603" s="120" t="s">
        <v>340</v>
      </c>
      <c r="D603" s="140">
        <v>83</v>
      </c>
      <c r="E603" s="124">
        <v>1.0501176890933006E-5</v>
      </c>
      <c r="F603" s="76">
        <v>2.251422886343521E-5</v>
      </c>
      <c r="G603" s="122"/>
    </row>
    <row r="604" spans="1:7" s="120" customFormat="1" x14ac:dyDescent="0.3">
      <c r="A604" s="120" t="s">
        <v>663</v>
      </c>
      <c r="B604" s="120" t="s">
        <v>162</v>
      </c>
      <c r="C604" s="120" t="s">
        <v>163</v>
      </c>
      <c r="D604" s="140">
        <v>7033</v>
      </c>
      <c r="E604" s="124">
        <v>8.8981659125219074E-4</v>
      </c>
      <c r="F604" s="76">
        <v>1.6680556363096045E-3</v>
      </c>
      <c r="G604" s="122"/>
    </row>
    <row r="605" spans="1:7" s="120" customFormat="1" x14ac:dyDescent="0.3">
      <c r="A605" s="120" t="s">
        <v>663</v>
      </c>
      <c r="B605" s="120" t="s">
        <v>162</v>
      </c>
      <c r="C605" s="120" t="s">
        <v>357</v>
      </c>
      <c r="D605" s="140">
        <v>47</v>
      </c>
      <c r="E605" s="124">
        <v>5.946449564745196E-6</v>
      </c>
      <c r="F605" s="76">
        <v>1.7345969726922108E-5</v>
      </c>
      <c r="G605" s="122"/>
    </row>
    <row r="606" spans="1:7" s="120" customFormat="1" x14ac:dyDescent="0.3">
      <c r="A606" s="120" t="s">
        <v>663</v>
      </c>
      <c r="B606" s="120" t="s">
        <v>529</v>
      </c>
      <c r="C606" s="120" t="s">
        <v>694</v>
      </c>
      <c r="D606" s="140">
        <v>337</v>
      </c>
      <c r="E606" s="124">
        <v>4.2637308581258106E-5</v>
      </c>
      <c r="F606" s="76">
        <v>3.574174209094844E-5</v>
      </c>
      <c r="G606" s="122"/>
    </row>
    <row r="607" spans="1:7" s="120" customFormat="1" x14ac:dyDescent="0.3">
      <c r="A607" s="120" t="s">
        <v>663</v>
      </c>
      <c r="B607" s="120" t="s">
        <v>529</v>
      </c>
      <c r="C607" s="120" t="s">
        <v>530</v>
      </c>
      <c r="D607" s="140">
        <v>123759</v>
      </c>
      <c r="E607" s="124">
        <v>1.5658013865602144E-2</v>
      </c>
      <c r="F607" s="76">
        <v>1.1171725100296528E-2</v>
      </c>
      <c r="G607" s="122"/>
    </row>
    <row r="608" spans="1:7" s="120" customFormat="1" x14ac:dyDescent="0.3">
      <c r="E608" s="126"/>
      <c r="F608" s="121"/>
      <c r="G608" s="122"/>
    </row>
    <row r="609" spans="1:7" s="120" customFormat="1" x14ac:dyDescent="0.3">
      <c r="E609" s="126"/>
      <c r="G609" s="122"/>
    </row>
    <row r="610" spans="1:7" s="120" customFormat="1" x14ac:dyDescent="0.3">
      <c r="A610" s="180" t="s">
        <v>601</v>
      </c>
      <c r="E610" s="126"/>
      <c r="G610" s="122"/>
    </row>
    <row r="611" spans="1:7" s="120" customFormat="1" x14ac:dyDescent="0.3">
      <c r="A611" s="256" t="s">
        <v>72</v>
      </c>
      <c r="B611" s="256"/>
      <c r="C611" s="256"/>
      <c r="D611" s="256"/>
      <c r="E611" s="256"/>
      <c r="G611" s="122"/>
    </row>
    <row r="612" spans="1:7" s="120" customFormat="1" x14ac:dyDescent="0.3">
      <c r="A612" s="88" t="s">
        <v>699</v>
      </c>
      <c r="E612" s="126"/>
      <c r="G612" s="122"/>
    </row>
  </sheetData>
  <autoFilter ref="A4:F607">
    <sortState ref="A5:F607">
      <sortCondition ref="A5:A607"/>
      <sortCondition ref="B5:B607"/>
      <sortCondition ref="C5:C607"/>
    </sortState>
  </autoFilter>
  <mergeCells count="2">
    <mergeCell ref="A611:E611"/>
    <mergeCell ref="A2:C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C84"/>
  <sheetViews>
    <sheetView topLeftCell="A19" zoomScale="85" zoomScaleNormal="85" workbookViewId="0">
      <selection activeCell="A2" sqref="A2"/>
    </sheetView>
  </sheetViews>
  <sheetFormatPr baseColWidth="10" defaultRowHeight="14.4" x14ac:dyDescent="0.3"/>
  <cols>
    <col min="2" max="2" width="22.44140625" customWidth="1"/>
    <col min="10" max="10" width="13" customWidth="1"/>
  </cols>
  <sheetData>
    <row r="1" spans="1:29" s="1" customFormat="1" ht="18" x14ac:dyDescent="0.35">
      <c r="A1" s="5" t="s">
        <v>715</v>
      </c>
    </row>
    <row r="2" spans="1:29" s="172" customFormat="1" ht="18" x14ac:dyDescent="0.35">
      <c r="A2" s="5"/>
    </row>
    <row r="3" spans="1:29" s="1" customFormat="1" x14ac:dyDescent="0.3">
      <c r="C3" s="259" t="s">
        <v>68</v>
      </c>
      <c r="D3" s="259"/>
      <c r="E3" s="259"/>
      <c r="F3" s="259"/>
      <c r="G3" s="259"/>
      <c r="H3" s="259"/>
      <c r="I3" s="259"/>
      <c r="J3" s="259"/>
      <c r="K3" s="259"/>
      <c r="L3" s="259"/>
      <c r="M3" s="259"/>
    </row>
    <row r="4" spans="1:29" x14ac:dyDescent="0.3">
      <c r="A4" s="22"/>
      <c r="B4" s="22"/>
      <c r="C4" s="260"/>
      <c r="D4" s="260"/>
      <c r="E4" s="260"/>
      <c r="F4" s="260"/>
      <c r="G4" s="260"/>
      <c r="H4" s="260"/>
      <c r="I4" s="260"/>
      <c r="J4" s="260"/>
      <c r="K4" s="260"/>
      <c r="L4" s="260"/>
      <c r="M4" s="260"/>
    </row>
    <row r="5" spans="1:29" ht="46.5" customHeight="1" thickBot="1" x14ac:dyDescent="0.35">
      <c r="A5" s="24"/>
      <c r="B5" s="24" t="s">
        <v>63</v>
      </c>
      <c r="C5" s="100" t="s">
        <v>14</v>
      </c>
      <c r="D5" s="100" t="s">
        <v>394</v>
      </c>
      <c r="E5" s="100" t="s">
        <v>2</v>
      </c>
      <c r="F5" s="100" t="s">
        <v>623</v>
      </c>
      <c r="G5" s="100" t="s">
        <v>61</v>
      </c>
      <c r="H5" s="100" t="s">
        <v>3</v>
      </c>
      <c r="I5" s="101" t="s">
        <v>69</v>
      </c>
      <c r="J5" s="101" t="s">
        <v>628</v>
      </c>
      <c r="K5" s="101" t="s">
        <v>625</v>
      </c>
      <c r="L5" s="101" t="s">
        <v>16</v>
      </c>
      <c r="M5" s="100" t="s">
        <v>4</v>
      </c>
      <c r="Q5" s="1"/>
      <c r="R5" s="1"/>
      <c r="S5" s="1"/>
      <c r="T5" s="1"/>
      <c r="U5" s="1"/>
      <c r="V5" s="1"/>
      <c r="W5" s="1"/>
      <c r="X5" s="1"/>
      <c r="Y5" s="1"/>
      <c r="Z5" s="1"/>
      <c r="AA5" s="1"/>
      <c r="AB5" s="1"/>
    </row>
    <row r="6" spans="1:29" ht="15" thickBot="1" x14ac:dyDescent="0.35">
      <c r="A6" s="238" t="s">
        <v>531</v>
      </c>
      <c r="B6" s="97" t="s">
        <v>1</v>
      </c>
      <c r="C6" s="143">
        <v>4.5562444271481013</v>
      </c>
      <c r="D6" s="143">
        <v>0.69131395546489882</v>
      </c>
      <c r="E6" s="143">
        <v>1.3041382991730559</v>
      </c>
      <c r="F6" s="143">
        <v>1.5175393864569635</v>
      </c>
      <c r="G6" s="143">
        <v>0.86509448872904682</v>
      </c>
      <c r="H6" s="143">
        <v>2.1392474897936666</v>
      </c>
      <c r="I6" s="143">
        <v>0.69615991363757002</v>
      </c>
      <c r="J6" s="143">
        <v>1.4189979453137347</v>
      </c>
      <c r="K6" s="143">
        <v>0.4172355076029356</v>
      </c>
      <c r="L6" s="143">
        <v>0.91109083263998858</v>
      </c>
      <c r="M6" s="144">
        <v>14.517062245959963</v>
      </c>
      <c r="Q6" s="1"/>
      <c r="R6" s="1"/>
      <c r="S6" s="1"/>
      <c r="T6" s="1"/>
      <c r="U6" s="1"/>
      <c r="V6" s="1"/>
      <c r="W6" s="1"/>
      <c r="X6" s="1"/>
      <c r="Y6" s="1"/>
      <c r="Z6" s="1"/>
      <c r="AA6" s="1"/>
      <c r="AB6" s="1"/>
      <c r="AC6" s="1"/>
    </row>
    <row r="7" spans="1:29" ht="15" thickBot="1" x14ac:dyDescent="0.35">
      <c r="A7" s="238"/>
      <c r="B7" s="97" t="s">
        <v>394</v>
      </c>
      <c r="C7" s="143">
        <v>3.7374051821643888</v>
      </c>
      <c r="D7" s="143">
        <v>2.7923917442331039</v>
      </c>
      <c r="E7" s="143">
        <v>5.4450808870072329</v>
      </c>
      <c r="F7" s="143">
        <v>1.0143095808818188</v>
      </c>
      <c r="G7" s="143">
        <v>0.56090651558073656</v>
      </c>
      <c r="H7" s="143">
        <v>1.9334848343346926</v>
      </c>
      <c r="I7" s="143">
        <v>1.9617615623281346</v>
      </c>
      <c r="J7" s="143">
        <v>1.4235594433894718</v>
      </c>
      <c r="K7" s="143">
        <v>0.16033164191804419</v>
      </c>
      <c r="L7" s="143">
        <v>0.49474416046654007</v>
      </c>
      <c r="M7" s="144">
        <v>19.523975552304162</v>
      </c>
      <c r="P7" s="1"/>
      <c r="Q7" s="1"/>
      <c r="R7" s="1"/>
      <c r="S7" s="1"/>
      <c r="T7" s="1"/>
      <c r="U7" s="1"/>
      <c r="V7" s="1"/>
      <c r="W7" s="1"/>
      <c r="X7" s="1"/>
      <c r="Y7" s="1"/>
      <c r="Z7" s="1"/>
    </row>
    <row r="8" spans="1:29" ht="15" thickBot="1" x14ac:dyDescent="0.35">
      <c r="A8" s="238"/>
      <c r="B8" s="97" t="s">
        <v>2</v>
      </c>
      <c r="C8" s="143">
        <v>2.6193903891977759</v>
      </c>
      <c r="D8" s="143">
        <v>2.5792460947842204</v>
      </c>
      <c r="E8" s="143">
        <v>10.56003441885094</v>
      </c>
      <c r="F8" s="143">
        <v>0.5674477098226105</v>
      </c>
      <c r="G8" s="143">
        <v>0.30333267143235371</v>
      </c>
      <c r="H8" s="143">
        <v>2.0660577177654225</v>
      </c>
      <c r="I8" s="143">
        <v>1.9407598623245963</v>
      </c>
      <c r="J8" s="143">
        <v>1.0805368016944665</v>
      </c>
      <c r="K8" s="143">
        <v>7.2577442414614779E-2</v>
      </c>
      <c r="L8" s="143">
        <v>0.38317447709822611</v>
      </c>
      <c r="M8" s="144">
        <v>22.172557585385228</v>
      </c>
      <c r="P8" s="1"/>
      <c r="Q8" s="1"/>
      <c r="R8" s="1"/>
      <c r="S8" s="1"/>
      <c r="T8" s="1"/>
      <c r="U8" s="1"/>
      <c r="V8" s="1"/>
      <c r="W8" s="1"/>
      <c r="X8" s="1"/>
      <c r="Y8" s="1"/>
      <c r="Z8" s="1"/>
      <c r="AA8" s="1"/>
      <c r="AB8" s="1"/>
    </row>
    <row r="9" spans="1:29" ht="15" thickBot="1" x14ac:dyDescent="0.35">
      <c r="A9" s="238"/>
      <c r="B9" s="97" t="s">
        <v>623</v>
      </c>
      <c r="C9" s="143">
        <v>3.4051424815373315</v>
      </c>
      <c r="D9" s="143">
        <v>0.47376561110466692</v>
      </c>
      <c r="E9" s="143">
        <v>0.66686772609519396</v>
      </c>
      <c r="F9" s="143">
        <v>4.2447279897923673</v>
      </c>
      <c r="G9" s="143">
        <v>1.5721996674786374</v>
      </c>
      <c r="H9" s="143">
        <v>1.6850636043769092</v>
      </c>
      <c r="I9" s="143">
        <v>0.50952325716274216</v>
      </c>
      <c r="J9" s="143">
        <v>2.34731469667092</v>
      </c>
      <c r="K9" s="143">
        <v>0.61781695858949082</v>
      </c>
      <c r="L9" s="143">
        <v>0.62024513784170432</v>
      </c>
      <c r="M9" s="144">
        <v>16.142667130649961</v>
      </c>
      <c r="P9" s="1"/>
      <c r="Q9" s="1"/>
      <c r="R9" s="1"/>
      <c r="S9" s="1"/>
      <c r="T9" s="1"/>
      <c r="U9" s="1"/>
      <c r="V9" s="1"/>
      <c r="W9" s="1"/>
      <c r="X9" s="1"/>
      <c r="Y9" s="1"/>
      <c r="Z9" s="1"/>
      <c r="AA9" s="1"/>
      <c r="AB9" s="1"/>
    </row>
    <row r="10" spans="1:29" ht="15" thickBot="1" x14ac:dyDescent="0.35">
      <c r="A10" s="238"/>
      <c r="B10" s="97" t="s">
        <v>61</v>
      </c>
      <c r="C10" s="143">
        <v>3.0623595695913828</v>
      </c>
      <c r="D10" s="143">
        <v>0.44454480788555556</v>
      </c>
      <c r="E10" s="143">
        <v>0.52108573170594008</v>
      </c>
      <c r="F10" s="143">
        <v>2.4261745345331782</v>
      </c>
      <c r="G10" s="143">
        <v>3.8081904095204759</v>
      </c>
      <c r="H10" s="143">
        <v>0.49086002687231134</v>
      </c>
      <c r="I10" s="143">
        <v>0.86467871780685812</v>
      </c>
      <c r="J10" s="143">
        <v>0.40327661544367543</v>
      </c>
      <c r="K10" s="143">
        <v>0.33790237898991726</v>
      </c>
      <c r="L10" s="143">
        <v>0.5713866338478214</v>
      </c>
      <c r="M10" s="144">
        <v>12.930459426197116</v>
      </c>
      <c r="P10" s="1"/>
      <c r="Q10" s="1"/>
      <c r="R10" s="1"/>
      <c r="S10" s="1"/>
      <c r="T10" s="1"/>
      <c r="U10" s="1"/>
      <c r="V10" s="1"/>
      <c r="W10" s="1"/>
      <c r="X10" s="1"/>
      <c r="Y10" s="1"/>
      <c r="Z10" s="1"/>
      <c r="AA10" s="1"/>
      <c r="AB10" s="1"/>
    </row>
    <row r="11" spans="1:29" ht="15" thickBot="1" x14ac:dyDescent="0.35">
      <c r="A11" s="238"/>
      <c r="B11" s="97" t="s">
        <v>3</v>
      </c>
      <c r="C11" s="143">
        <v>3.5881130686983247</v>
      </c>
      <c r="D11" s="143">
        <v>0.59705207566772001</v>
      </c>
      <c r="E11" s="143">
        <v>1.7903878619973161</v>
      </c>
      <c r="F11" s="143">
        <v>1.2419159343751354</v>
      </c>
      <c r="G11" s="143">
        <v>0.26098437297086707</v>
      </c>
      <c r="H11" s="143">
        <v>8.3423661313363056</v>
      </c>
      <c r="I11" s="143">
        <v>0.15151941474395048</v>
      </c>
      <c r="J11" s="143">
        <v>4.1465629193541407</v>
      </c>
      <c r="K11" s="143">
        <v>0.60023375611445395</v>
      </c>
      <c r="L11" s="143">
        <v>1.3755789792649669</v>
      </c>
      <c r="M11" s="144">
        <v>22.094714514523176</v>
      </c>
      <c r="P11" s="1"/>
      <c r="Q11" s="1"/>
      <c r="R11" s="1"/>
      <c r="S11" s="1"/>
      <c r="T11" s="1"/>
      <c r="U11" s="1"/>
      <c r="V11" s="1"/>
      <c r="W11" s="1"/>
      <c r="X11" s="1"/>
      <c r="Y11" s="1"/>
      <c r="Z11" s="1"/>
      <c r="AA11" s="1"/>
      <c r="AB11" s="1"/>
    </row>
    <row r="12" spans="1:29" ht="15" thickBot="1" x14ac:dyDescent="0.35">
      <c r="A12" s="238"/>
      <c r="B12" s="97" t="s">
        <v>69</v>
      </c>
      <c r="C12" s="143">
        <v>2.7486398943363</v>
      </c>
      <c r="D12" s="143">
        <v>1.7067832321771126</v>
      </c>
      <c r="E12" s="143">
        <v>3.7954652662033399</v>
      </c>
      <c r="F12" s="143">
        <v>0.74716186043586275</v>
      </c>
      <c r="G12" s="143">
        <v>0.89939935218088618</v>
      </c>
      <c r="H12" s="143">
        <v>0.29299663511431179</v>
      </c>
      <c r="I12" s="143">
        <v>9.0843737224441021</v>
      </c>
      <c r="J12" s="143">
        <v>0.16701783074939464</v>
      </c>
      <c r="K12" s="143">
        <v>2.3051039340859777E-2</v>
      </c>
      <c r="L12" s="143">
        <v>0.23003868046164974</v>
      </c>
      <c r="M12" s="144">
        <v>19.694927513443822</v>
      </c>
      <c r="P12" s="1"/>
      <c r="Q12" s="1"/>
      <c r="R12" s="1"/>
      <c r="S12" s="1"/>
      <c r="T12" s="1"/>
      <c r="U12" s="1"/>
      <c r="V12" s="1"/>
      <c r="W12" s="1"/>
      <c r="X12" s="1"/>
      <c r="Y12" s="1"/>
      <c r="Z12" s="1"/>
    </row>
    <row r="13" spans="1:29" s="1" customFormat="1" ht="15" thickBot="1" x14ac:dyDescent="0.35">
      <c r="A13" s="238"/>
      <c r="B13" s="97" t="s">
        <v>628</v>
      </c>
      <c r="C13" s="145">
        <v>2.432906201947719</v>
      </c>
      <c r="D13" s="145">
        <v>0.50704766786263455</v>
      </c>
      <c r="E13" s="145">
        <v>1.2860328036904152</v>
      </c>
      <c r="F13" s="145">
        <v>2.3929267042542288</v>
      </c>
      <c r="G13" s="145">
        <v>0.29008200922603794</v>
      </c>
      <c r="H13" s="145">
        <v>6.4126345463864682</v>
      </c>
      <c r="I13" s="145">
        <v>0.11342901076371091</v>
      </c>
      <c r="J13" s="145">
        <v>13.606714505381856</v>
      </c>
      <c r="K13" s="145">
        <v>0.18185545873910816</v>
      </c>
      <c r="L13" s="145">
        <v>0.72954894925679137</v>
      </c>
      <c r="M13" s="146">
        <v>27.953177857508972</v>
      </c>
    </row>
    <row r="14" spans="1:29" s="1" customFormat="1" ht="15" thickBot="1" x14ac:dyDescent="0.35">
      <c r="A14" s="238"/>
      <c r="B14" s="97" t="s">
        <v>625</v>
      </c>
      <c r="C14" s="145">
        <v>3.445326534160051</v>
      </c>
      <c r="D14" s="145">
        <v>0.196615866025381</v>
      </c>
      <c r="E14" s="145">
        <v>0.34948136987888972</v>
      </c>
      <c r="F14" s="145">
        <v>2.4336211392478413</v>
      </c>
      <c r="G14" s="145">
        <v>0.83977516370168626</v>
      </c>
      <c r="H14" s="145">
        <v>3.4332155067508836</v>
      </c>
      <c r="I14" s="145">
        <v>7.3651271947615463E-2</v>
      </c>
      <c r="J14" s="145">
        <v>0.75980761430144295</v>
      </c>
      <c r="K14" s="145">
        <v>8.7818856116358575</v>
      </c>
      <c r="L14" s="145">
        <v>1.067972416990207</v>
      </c>
      <c r="M14" s="146">
        <v>21.381352494639856</v>
      </c>
    </row>
    <row r="15" spans="1:29" x14ac:dyDescent="0.3">
      <c r="A15" s="238"/>
      <c r="B15" s="97" t="s">
        <v>16</v>
      </c>
      <c r="C15" s="145">
        <v>3.853891311826525</v>
      </c>
      <c r="D15" s="145">
        <v>0.43251101419360566</v>
      </c>
      <c r="E15" s="145">
        <v>0.86592091975452501</v>
      </c>
      <c r="F15" s="145">
        <v>1.2776686531056143</v>
      </c>
      <c r="G15" s="145">
        <v>0.7184139561207844</v>
      </c>
      <c r="H15" s="145">
        <v>3.834282163109942</v>
      </c>
      <c r="I15" s="145">
        <v>0.24323334554050005</v>
      </c>
      <c r="J15" s="145">
        <v>1.9261910310616905</v>
      </c>
      <c r="K15" s="145">
        <v>0.63744714851682927</v>
      </c>
      <c r="L15" s="145">
        <v>3.6619835536172056</v>
      </c>
      <c r="M15" s="146">
        <v>17.451543096847221</v>
      </c>
      <c r="P15" s="1"/>
      <c r="Q15" s="1"/>
      <c r="R15" s="1"/>
      <c r="S15" s="1"/>
      <c r="T15" s="1"/>
      <c r="U15" s="1"/>
      <c r="V15" s="1"/>
      <c r="W15" s="1"/>
      <c r="X15" s="1"/>
      <c r="Y15" s="1"/>
      <c r="Z15" s="1"/>
      <c r="AA15" s="1"/>
      <c r="AB15" s="1"/>
    </row>
    <row r="16" spans="1:29" x14ac:dyDescent="0.3">
      <c r="A16" s="238"/>
      <c r="B16" s="97" t="s">
        <v>4</v>
      </c>
      <c r="C16" s="147">
        <v>4.1244196091134864</v>
      </c>
      <c r="D16" s="148">
        <v>0.72643343051506315</v>
      </c>
      <c r="E16" s="148">
        <v>1.7227189288413778</v>
      </c>
      <c r="F16" s="148">
        <v>1.4817703271784906</v>
      </c>
      <c r="G16" s="148">
        <v>0.91048482885217574</v>
      </c>
      <c r="H16" s="148">
        <v>2.0809523809523811</v>
      </c>
      <c r="I16" s="148">
        <v>0.77981319511931757</v>
      </c>
      <c r="J16" s="148">
        <v>1.4332523485584709</v>
      </c>
      <c r="K16" s="148">
        <v>0.40910538818702086</v>
      </c>
      <c r="L16" s="148">
        <v>0.89079203109815353</v>
      </c>
      <c r="M16" s="149">
        <v>14.559742468415935</v>
      </c>
      <c r="P16" s="1"/>
      <c r="Q16" s="1"/>
      <c r="R16" s="1"/>
      <c r="S16" s="1"/>
      <c r="T16" s="1"/>
      <c r="U16" s="1"/>
      <c r="V16" s="1"/>
      <c r="W16" s="1"/>
      <c r="X16" s="1"/>
      <c r="Y16" s="1"/>
      <c r="Z16" s="1"/>
    </row>
    <row r="17" spans="1:26" ht="15" thickBot="1" x14ac:dyDescent="0.35">
      <c r="A17" s="25"/>
      <c r="B17" s="97"/>
      <c r="C17" s="150"/>
      <c r="D17" s="150"/>
      <c r="E17" s="150"/>
      <c r="F17" s="150"/>
      <c r="G17" s="150"/>
      <c r="H17" s="150"/>
      <c r="I17" s="150"/>
      <c r="J17" s="150"/>
      <c r="K17" s="150"/>
      <c r="L17" s="150"/>
      <c r="M17" s="151"/>
      <c r="Z17" s="1"/>
    </row>
    <row r="18" spans="1:26" ht="15" thickBot="1" x14ac:dyDescent="0.35">
      <c r="A18" s="238" t="s">
        <v>0</v>
      </c>
      <c r="B18" s="97" t="s">
        <v>1</v>
      </c>
      <c r="C18" s="152">
        <v>2.7090400445264669</v>
      </c>
      <c r="D18" s="152">
        <v>0.38244426868207515</v>
      </c>
      <c r="E18" s="152">
        <v>0.20252218999912119</v>
      </c>
      <c r="F18" s="152">
        <v>2.2886750446729356</v>
      </c>
      <c r="G18" s="152">
        <v>4.6953891671793073</v>
      </c>
      <c r="H18" s="152">
        <v>0.20408940445850543</v>
      </c>
      <c r="I18" s="152">
        <v>2.4197351846969566</v>
      </c>
      <c r="J18" s="152">
        <v>9.183583794709553E-2</v>
      </c>
      <c r="K18" s="152">
        <v>8.4819990040132409E-2</v>
      </c>
      <c r="L18" s="152">
        <v>0.62332659577584437</v>
      </c>
      <c r="M18" s="153">
        <v>13.701877727978443</v>
      </c>
      <c r="P18" s="1"/>
      <c r="Q18" s="1"/>
      <c r="R18" s="1"/>
      <c r="S18" s="1"/>
      <c r="T18" s="1"/>
      <c r="U18" s="1"/>
      <c r="V18" s="1"/>
      <c r="W18" s="1"/>
      <c r="X18" s="1"/>
      <c r="Y18" s="1"/>
      <c r="Z18" s="1"/>
    </row>
    <row r="19" spans="1:26" ht="15" thickBot="1" x14ac:dyDescent="0.35">
      <c r="A19" s="238"/>
      <c r="B19" s="97" t="s">
        <v>394</v>
      </c>
      <c r="C19" s="152">
        <v>2.671244198614025</v>
      </c>
      <c r="D19" s="152">
        <v>1.9336257867633035</v>
      </c>
      <c r="E19" s="152">
        <v>0.98849259329900185</v>
      </c>
      <c r="F19" s="152">
        <v>1.4135672960773094</v>
      </c>
      <c r="G19" s="152">
        <v>3.1665077245851614</v>
      </c>
      <c r="H19" s="152">
        <v>0.13738953525335368</v>
      </c>
      <c r="I19" s="152">
        <v>8.0713967830122701</v>
      </c>
      <c r="J19" s="152">
        <v>9.1105601118952259E-2</v>
      </c>
      <c r="K19" s="152">
        <v>2.7401614851548097E-2</v>
      </c>
      <c r="L19" s="152">
        <v>0.28584143937949014</v>
      </c>
      <c r="M19" s="153">
        <v>18.786572572954412</v>
      </c>
      <c r="P19" s="1"/>
      <c r="Q19" s="1"/>
      <c r="R19" s="1"/>
      <c r="S19" s="1"/>
      <c r="T19" s="1"/>
      <c r="U19" s="1"/>
      <c r="V19" s="1"/>
      <c r="W19" s="1"/>
      <c r="X19" s="1"/>
      <c r="Y19" s="1"/>
      <c r="Z19" s="1"/>
    </row>
    <row r="20" spans="1:26" ht="15" thickBot="1" x14ac:dyDescent="0.35">
      <c r="A20" s="238"/>
      <c r="B20" s="97" t="s">
        <v>2</v>
      </c>
      <c r="C20" s="152">
        <v>1.709310113864702</v>
      </c>
      <c r="D20" s="152">
        <v>1.5715561509265461</v>
      </c>
      <c r="E20" s="152">
        <v>4.799285554811342</v>
      </c>
      <c r="F20" s="152">
        <v>0.95423085510158523</v>
      </c>
      <c r="G20" s="152">
        <v>2.2431346282652376</v>
      </c>
      <c r="H20" s="152">
        <v>0.11743692788568877</v>
      </c>
      <c r="I20" s="152">
        <v>9.7622237106496978</v>
      </c>
      <c r="J20" s="152">
        <v>5.0680955570439827E-2</v>
      </c>
      <c r="K20" s="152">
        <v>6.9211877651261444E-3</v>
      </c>
      <c r="L20" s="152">
        <v>0.16878767582049564</v>
      </c>
      <c r="M20" s="153">
        <v>21.38356776066086</v>
      </c>
      <c r="P20" s="1"/>
      <c r="Q20" s="1"/>
      <c r="R20" s="1"/>
      <c r="S20" s="1"/>
      <c r="T20" s="1"/>
      <c r="U20" s="1"/>
      <c r="V20" s="1"/>
      <c r="W20" s="1"/>
      <c r="X20" s="1"/>
      <c r="Y20" s="1"/>
      <c r="Z20" s="1"/>
    </row>
    <row r="21" spans="1:26" ht="15" thickBot="1" x14ac:dyDescent="0.35">
      <c r="A21" s="238"/>
      <c r="B21" s="97" t="s">
        <v>623</v>
      </c>
      <c r="C21" s="152">
        <v>1.3683512195121952</v>
      </c>
      <c r="D21" s="152">
        <v>0.17316422764227643</v>
      </c>
      <c r="E21" s="152">
        <v>0.10435121951219513</v>
      </c>
      <c r="F21" s="152">
        <v>3.6724682926829266</v>
      </c>
      <c r="G21" s="152">
        <v>5.7688585365853662</v>
      </c>
      <c r="H21" s="152">
        <v>0.27572032520325201</v>
      </c>
      <c r="I21" s="152">
        <v>1.1993235772357724</v>
      </c>
      <c r="J21" s="152">
        <v>0.17906991869918698</v>
      </c>
      <c r="K21" s="152">
        <v>0.11283252032520326</v>
      </c>
      <c r="L21" s="152">
        <v>0.33412682926829268</v>
      </c>
      <c r="M21" s="153">
        <v>13.188266666666665</v>
      </c>
      <c r="P21" s="1"/>
      <c r="Q21" s="1"/>
      <c r="R21" s="1"/>
      <c r="S21" s="1"/>
      <c r="T21" s="1"/>
      <c r="U21" s="1"/>
      <c r="V21" s="1"/>
      <c r="W21" s="1"/>
      <c r="X21" s="1"/>
      <c r="Y21" s="1"/>
      <c r="Z21" s="1"/>
    </row>
    <row r="22" spans="1:26" ht="15" thickBot="1" x14ac:dyDescent="0.35">
      <c r="A22" s="238"/>
      <c r="B22" s="97" t="s">
        <v>61</v>
      </c>
      <c r="C22" s="152">
        <v>1.1113660604648246</v>
      </c>
      <c r="D22" s="152">
        <v>0.15952459912699765</v>
      </c>
      <c r="E22" s="152">
        <v>9.9705115220177651E-2</v>
      </c>
      <c r="F22" s="152">
        <v>2.1872294275291524</v>
      </c>
      <c r="G22" s="152">
        <v>6.2938181752995908</v>
      </c>
      <c r="H22" s="152">
        <v>0.16242863160913873</v>
      </c>
      <c r="I22" s="152">
        <v>1.581299464905126</v>
      </c>
      <c r="J22" s="152">
        <v>8.3329598723659803E-2</v>
      </c>
      <c r="K22" s="152">
        <v>7.4769873351916746E-2</v>
      </c>
      <c r="L22" s="152">
        <v>0.31178911704864254</v>
      </c>
      <c r="M22" s="153">
        <v>12.065260063279226</v>
      </c>
      <c r="P22" s="1"/>
      <c r="Q22" s="1"/>
      <c r="R22" s="1"/>
      <c r="S22" s="1"/>
      <c r="T22" s="1"/>
      <c r="U22" s="1"/>
      <c r="V22" s="1"/>
      <c r="W22" s="1"/>
      <c r="X22" s="1"/>
      <c r="Y22" s="1"/>
      <c r="Z22" s="1"/>
    </row>
    <row r="23" spans="1:26" ht="15" thickBot="1" x14ac:dyDescent="0.35">
      <c r="A23" s="238"/>
      <c r="B23" s="97" t="s">
        <v>3</v>
      </c>
      <c r="C23" s="152">
        <v>1.3811617917774597</v>
      </c>
      <c r="D23" s="152">
        <v>0.13806504397627326</v>
      </c>
      <c r="E23" s="152">
        <v>0.11249744323992636</v>
      </c>
      <c r="F23" s="152">
        <v>3.9767846185313971</v>
      </c>
      <c r="G23" s="152">
        <v>3.9211495193291062</v>
      </c>
      <c r="H23" s="152">
        <v>2.5400899979545919</v>
      </c>
      <c r="I23" s="152">
        <v>0.18838208222540398</v>
      </c>
      <c r="J23" s="152">
        <v>0.84188995704643077</v>
      </c>
      <c r="K23" s="152">
        <v>0.24974432399263652</v>
      </c>
      <c r="L23" s="152">
        <v>0.53743096747801189</v>
      </c>
      <c r="M23" s="153">
        <v>13.887195745551239</v>
      </c>
      <c r="P23" s="1"/>
      <c r="Q23" s="1"/>
      <c r="R23" s="1"/>
      <c r="S23" s="1"/>
      <c r="T23" s="1"/>
      <c r="U23" s="1"/>
      <c r="V23" s="1"/>
      <c r="W23" s="1"/>
      <c r="X23" s="1"/>
      <c r="Y23" s="1"/>
      <c r="Z23" s="1"/>
    </row>
    <row r="24" spans="1:26" ht="15" thickBot="1" x14ac:dyDescent="0.35">
      <c r="A24" s="238"/>
      <c r="B24" s="97" t="s">
        <v>69</v>
      </c>
      <c r="C24" s="152">
        <v>1.3926809009625249</v>
      </c>
      <c r="D24" s="152">
        <v>0.73718669077050858</v>
      </c>
      <c r="E24" s="152">
        <v>0.69409293008257189</v>
      </c>
      <c r="F24" s="152">
        <v>0.86070259442028629</v>
      </c>
      <c r="G24" s="152">
        <v>2.7810133385449749</v>
      </c>
      <c r="H24" s="152">
        <v>3.0097229686812919E-2</v>
      </c>
      <c r="I24" s="152">
        <v>14.493770459764498</v>
      </c>
      <c r="J24" s="152">
        <v>1.1579615967166659E-2</v>
      </c>
      <c r="K24" s="152">
        <v>4.543899936483119E-3</v>
      </c>
      <c r="L24" s="152">
        <v>0.12835295842087263</v>
      </c>
      <c r="M24" s="153">
        <v>21.134020618556701</v>
      </c>
      <c r="P24" s="1"/>
      <c r="Q24" s="1"/>
      <c r="R24" s="1"/>
      <c r="S24" s="1"/>
      <c r="T24" s="1"/>
      <c r="U24" s="1"/>
      <c r="V24" s="1"/>
      <c r="W24" s="1"/>
      <c r="X24" s="1"/>
      <c r="Y24" s="1"/>
      <c r="Z24" s="1"/>
    </row>
    <row r="25" spans="1:26" s="1" customFormat="1" ht="15" thickBot="1" x14ac:dyDescent="0.35">
      <c r="A25" s="238"/>
      <c r="B25" s="97" t="s">
        <v>628</v>
      </c>
      <c r="C25" s="154">
        <v>0.9150422949613829</v>
      </c>
      <c r="D25" s="154">
        <v>0.14086061051857302</v>
      </c>
      <c r="E25" s="154">
        <v>0.12945936005884517</v>
      </c>
      <c r="F25" s="154">
        <v>5.2129459360058847</v>
      </c>
      <c r="G25" s="154">
        <v>2.7392423685178375</v>
      </c>
      <c r="H25" s="154">
        <v>1.5483633688856198</v>
      </c>
      <c r="I25" s="154">
        <v>0.11511585141596176</v>
      </c>
      <c r="J25" s="154">
        <v>5.5969106289076871</v>
      </c>
      <c r="K25" s="154">
        <v>0.10150790731886723</v>
      </c>
      <c r="L25" s="154">
        <v>0.40235380654652447</v>
      </c>
      <c r="M25" s="155">
        <v>16.901802133137185</v>
      </c>
    </row>
    <row r="26" spans="1:26" s="1" customFormat="1" ht="15" thickBot="1" x14ac:dyDescent="0.35">
      <c r="A26" s="238"/>
      <c r="B26" s="97" t="s">
        <v>625</v>
      </c>
      <c r="C26" s="154">
        <v>1.3013059701492538</v>
      </c>
      <c r="D26" s="154">
        <v>7.6026119402985079E-2</v>
      </c>
      <c r="E26" s="154">
        <v>5.6436567164179108E-2</v>
      </c>
      <c r="F26" s="154">
        <v>3.4888059701492535</v>
      </c>
      <c r="G26" s="154">
        <v>4.5009328358208958</v>
      </c>
      <c r="H26" s="154">
        <v>0.49207089552238809</v>
      </c>
      <c r="I26" s="154">
        <v>0.14039179104477612</v>
      </c>
      <c r="J26" s="154">
        <v>5.3638059701492539E-2</v>
      </c>
      <c r="K26" s="154">
        <v>5.1236007462686564</v>
      </c>
      <c r="L26" s="154">
        <v>0.26399253731343286</v>
      </c>
      <c r="M26" s="155">
        <v>15.497201492537313</v>
      </c>
    </row>
    <row r="27" spans="1:26" x14ac:dyDescent="0.3">
      <c r="A27" s="238"/>
      <c r="B27" s="97" t="s">
        <v>16</v>
      </c>
      <c r="C27" s="154">
        <v>1.5517705529095052</v>
      </c>
      <c r="D27" s="154">
        <v>0.19750465934976186</v>
      </c>
      <c r="E27" s="154">
        <v>9.4688341271484774E-2</v>
      </c>
      <c r="F27" s="154">
        <v>1.7914682128805135</v>
      </c>
      <c r="G27" s="154">
        <v>3.868088631186581</v>
      </c>
      <c r="H27" s="154">
        <v>0.19646924829157175</v>
      </c>
      <c r="I27" s="154">
        <v>0.87621660799337342</v>
      </c>
      <c r="J27" s="154">
        <v>0.12088424104369434</v>
      </c>
      <c r="K27" s="154">
        <v>6.4972043901428869E-2</v>
      </c>
      <c r="L27" s="154">
        <v>3.5504762890867676</v>
      </c>
      <c r="M27" s="155">
        <v>12.312538827914683</v>
      </c>
      <c r="P27" s="1"/>
      <c r="Q27" s="1"/>
      <c r="R27" s="1"/>
      <c r="S27" s="1"/>
      <c r="T27" s="1"/>
      <c r="U27" s="1"/>
      <c r="V27" s="1"/>
      <c r="W27" s="1"/>
      <c r="X27" s="1"/>
      <c r="Y27" s="1"/>
      <c r="Z27" s="1"/>
    </row>
    <row r="28" spans="1:26" x14ac:dyDescent="0.3">
      <c r="A28" s="238"/>
      <c r="B28" s="97" t="s">
        <v>4</v>
      </c>
      <c r="C28" s="156">
        <v>1.3670342503215125</v>
      </c>
      <c r="D28" s="157">
        <v>0.22479267986223003</v>
      </c>
      <c r="E28" s="157">
        <v>0.15887891912666854</v>
      </c>
      <c r="F28" s="157">
        <v>2.0866605566970686</v>
      </c>
      <c r="G28" s="157">
        <v>5.1899880264305462</v>
      </c>
      <c r="H28" s="157">
        <v>0.18357255835267336</v>
      </c>
      <c r="I28" s="157">
        <v>2.1925231710742215</v>
      </c>
      <c r="J28" s="157">
        <v>0.11247764194592677</v>
      </c>
      <c r="K28" s="157">
        <v>8.1191148427914681E-2</v>
      </c>
      <c r="L28" s="157">
        <v>0.50688849798223179</v>
      </c>
      <c r="M28" s="158">
        <v>12.104007450220992</v>
      </c>
      <c r="P28" s="1"/>
      <c r="Q28" s="1"/>
      <c r="R28" s="1"/>
      <c r="S28" s="1"/>
      <c r="T28" s="1"/>
      <c r="U28" s="1"/>
      <c r="V28" s="1"/>
      <c r="W28" s="1"/>
      <c r="X28" s="1"/>
      <c r="Y28" s="1"/>
      <c r="Z28" s="1"/>
    </row>
    <row r="29" spans="1:26" ht="15" thickBot="1" x14ac:dyDescent="0.35">
      <c r="A29" s="25"/>
      <c r="B29" s="97"/>
      <c r="C29" s="150"/>
      <c r="D29" s="150"/>
      <c r="E29" s="150"/>
      <c r="F29" s="150"/>
      <c r="G29" s="150"/>
      <c r="H29" s="150"/>
      <c r="I29" s="150"/>
      <c r="J29" s="150"/>
      <c r="K29" s="150"/>
      <c r="L29" s="150"/>
      <c r="M29" s="151"/>
      <c r="Z29" s="1"/>
    </row>
    <row r="30" spans="1:26" ht="15" thickBot="1" x14ac:dyDescent="0.35">
      <c r="A30" s="258" t="s">
        <v>10</v>
      </c>
      <c r="B30" s="97" t="s">
        <v>1</v>
      </c>
      <c r="C30" s="152">
        <v>2.6687075587220304</v>
      </c>
      <c r="D30" s="152">
        <v>0.3173772681732161</v>
      </c>
      <c r="E30" s="152">
        <v>0.12195257709005899</v>
      </c>
      <c r="F30" s="152">
        <v>0.31103194923744854</v>
      </c>
      <c r="G30" s="152">
        <v>4.985361237893799</v>
      </c>
      <c r="H30" s="152">
        <v>1.9536903039073805E-2</v>
      </c>
      <c r="I30" s="152">
        <v>1.7811978181008572</v>
      </c>
      <c r="J30" s="152">
        <v>1.5028386953133696E-3</v>
      </c>
      <c r="K30" s="152">
        <v>1.8646331960369588E-2</v>
      </c>
      <c r="L30" s="152">
        <v>0.55098519425581649</v>
      </c>
      <c r="M30" s="153">
        <v>10.77629967716798</v>
      </c>
      <c r="P30" s="1"/>
      <c r="Q30" s="1"/>
      <c r="R30" s="1"/>
      <c r="S30" s="1"/>
      <c r="T30" s="1"/>
      <c r="U30" s="1"/>
      <c r="V30" s="1"/>
      <c r="W30" s="1"/>
      <c r="X30" s="1"/>
      <c r="Y30" s="1"/>
      <c r="Z30" s="1"/>
    </row>
    <row r="31" spans="1:26" ht="15" thickBot="1" x14ac:dyDescent="0.35">
      <c r="A31" s="238"/>
      <c r="B31" s="97" t="s">
        <v>394</v>
      </c>
      <c r="C31" s="152">
        <v>2.7951592356687898</v>
      </c>
      <c r="D31" s="152">
        <v>1.624203821656051</v>
      </c>
      <c r="E31" s="152">
        <v>0.5340127388535032</v>
      </c>
      <c r="F31" s="152">
        <v>0.24662420382165606</v>
      </c>
      <c r="G31" s="152">
        <v>4.2282802547770704</v>
      </c>
      <c r="H31" s="152">
        <v>2.038216560509554E-2</v>
      </c>
      <c r="I31" s="152">
        <v>5.6053503184713378</v>
      </c>
      <c r="J31" s="152">
        <v>1.7834394904458599E-3</v>
      </c>
      <c r="K31" s="152">
        <v>1.554140127388535E-2</v>
      </c>
      <c r="L31" s="152">
        <v>0.36076433121019108</v>
      </c>
      <c r="M31" s="153">
        <v>15.432101910828028</v>
      </c>
      <c r="P31" s="1"/>
      <c r="Q31" s="1"/>
      <c r="R31" s="1"/>
      <c r="S31" s="1"/>
      <c r="T31" s="1"/>
      <c r="U31" s="1"/>
      <c r="V31" s="1"/>
      <c r="W31" s="1"/>
      <c r="X31" s="1"/>
      <c r="Y31" s="1"/>
      <c r="Z31" s="1"/>
    </row>
    <row r="32" spans="1:26" ht="15" thickBot="1" x14ac:dyDescent="0.35">
      <c r="A32" s="238"/>
      <c r="B32" s="97" t="s">
        <v>2</v>
      </c>
      <c r="C32" s="152">
        <v>1.4296228150873964</v>
      </c>
      <c r="D32" s="152">
        <v>0.83348666053357867</v>
      </c>
      <c r="E32" s="152">
        <v>4.3302667893284266</v>
      </c>
      <c r="F32" s="152">
        <v>0.17479300827966882</v>
      </c>
      <c r="G32" s="152">
        <v>3.3045078196872124</v>
      </c>
      <c r="H32" s="152">
        <v>2.2999080036798528E-2</v>
      </c>
      <c r="I32" s="152">
        <v>8.8169273229070839</v>
      </c>
      <c r="J32" s="152">
        <v>1.1959521619135235E-2</v>
      </c>
      <c r="K32" s="152">
        <v>1.2879484820607176E-2</v>
      </c>
      <c r="L32" s="152">
        <v>0.23275068997240111</v>
      </c>
      <c r="M32" s="153">
        <v>19.170193192272315</v>
      </c>
      <c r="P32" s="1"/>
      <c r="Q32" s="1"/>
      <c r="R32" s="1"/>
      <c r="S32" s="1"/>
      <c r="T32" s="1"/>
      <c r="U32" s="1"/>
      <c r="V32" s="1"/>
      <c r="W32" s="1"/>
      <c r="X32" s="1"/>
      <c r="Y32" s="1"/>
      <c r="Z32" s="1"/>
    </row>
    <row r="33" spans="1:26" ht="15" thickBot="1" x14ac:dyDescent="0.35">
      <c r="A33" s="238"/>
      <c r="B33" s="97" t="s">
        <v>623</v>
      </c>
      <c r="C33" s="152">
        <v>0.82246294184720636</v>
      </c>
      <c r="D33" s="152">
        <v>9.2360319270239452E-2</v>
      </c>
      <c r="E33" s="152">
        <v>4.1847206385404789E-2</v>
      </c>
      <c r="F33" s="152">
        <v>1.876738882554162</v>
      </c>
      <c r="G33" s="152">
        <v>6.3160775370581526</v>
      </c>
      <c r="H33" s="152">
        <v>2.3033067274800458E-2</v>
      </c>
      <c r="I33" s="152">
        <v>0.95313568985176744</v>
      </c>
      <c r="J33" s="152">
        <v>4.3329532497149376E-3</v>
      </c>
      <c r="K33" s="152">
        <v>1.9612314709236033E-2</v>
      </c>
      <c r="L33" s="152">
        <v>0.3485746864310148</v>
      </c>
      <c r="M33" s="153">
        <v>10.4981755986317</v>
      </c>
      <c r="P33" s="1"/>
      <c r="Q33" s="1"/>
      <c r="R33" s="1"/>
      <c r="S33" s="1"/>
      <c r="T33" s="1"/>
      <c r="U33" s="1"/>
      <c r="V33" s="1"/>
      <c r="W33" s="1"/>
      <c r="X33" s="1"/>
      <c r="Y33" s="1"/>
      <c r="Z33" s="1"/>
    </row>
    <row r="34" spans="1:26" ht="15" thickBot="1" x14ac:dyDescent="0.35">
      <c r="A34" s="238"/>
      <c r="B34" s="97" t="s">
        <v>61</v>
      </c>
      <c r="C34" s="152">
        <v>0.33733652533486336</v>
      </c>
      <c r="D34" s="152">
        <v>4.4249450962546739E-2</v>
      </c>
      <c r="E34" s="152">
        <v>2.9242427240171735E-2</v>
      </c>
      <c r="F34" s="152">
        <v>0.14642977266881665</v>
      </c>
      <c r="G34" s="152">
        <v>5.7502522604514965</v>
      </c>
      <c r="H34" s="152">
        <v>7.4589953109233725E-3</v>
      </c>
      <c r="I34" s="152">
        <v>0.99840729675721662</v>
      </c>
      <c r="J34" s="152">
        <v>5.0452090299349069E-4</v>
      </c>
      <c r="K34" s="152">
        <v>7.1721108758878577E-3</v>
      </c>
      <c r="L34" s="152">
        <v>0.24341649684427122</v>
      </c>
      <c r="M34" s="153">
        <v>7.564469857349188</v>
      </c>
      <c r="P34" s="1"/>
      <c r="Q34" s="1"/>
      <c r="R34" s="1"/>
      <c r="S34" s="1"/>
      <c r="T34" s="1"/>
      <c r="U34" s="1"/>
      <c r="V34" s="1"/>
      <c r="W34" s="1"/>
      <c r="X34" s="1"/>
      <c r="Y34" s="1"/>
      <c r="Z34" s="1"/>
    </row>
    <row r="35" spans="1:26" ht="15" thickBot="1" x14ac:dyDescent="0.35">
      <c r="A35" s="238"/>
      <c r="B35" s="97" t="s">
        <v>3</v>
      </c>
      <c r="C35" s="152">
        <v>1.0054744525547445</v>
      </c>
      <c r="D35" s="152">
        <v>0.14416058394160583</v>
      </c>
      <c r="E35" s="152">
        <v>9.4890510948905105E-2</v>
      </c>
      <c r="F35" s="152">
        <v>0.46715328467153283</v>
      </c>
      <c r="G35" s="152">
        <v>5.8229927007299267</v>
      </c>
      <c r="H35" s="152">
        <v>1.6003649635036497</v>
      </c>
      <c r="I35" s="152">
        <v>0.86313868613138689</v>
      </c>
      <c r="J35" s="152">
        <v>3.6496350364963502E-3</v>
      </c>
      <c r="K35" s="152">
        <v>1.2773722627737226E-2</v>
      </c>
      <c r="L35" s="152">
        <v>0.62226277372262773</v>
      </c>
      <c r="M35" s="153">
        <v>10.636861313868613</v>
      </c>
      <c r="P35" s="1"/>
      <c r="Q35" s="1"/>
      <c r="R35" s="1"/>
      <c r="S35" s="1"/>
      <c r="T35" s="1"/>
      <c r="U35" s="1"/>
      <c r="V35" s="1"/>
      <c r="W35" s="1"/>
      <c r="X35" s="1"/>
      <c r="Y35" s="1"/>
      <c r="Z35" s="1"/>
    </row>
    <row r="36" spans="1:26" ht="15" thickBot="1" x14ac:dyDescent="0.35">
      <c r="A36" s="238"/>
      <c r="B36" s="97" t="s">
        <v>69</v>
      </c>
      <c r="C36" s="152">
        <v>0.42569103306694039</v>
      </c>
      <c r="D36" s="152">
        <v>0.16298848889214751</v>
      </c>
      <c r="E36" s="152">
        <v>0.22501649681061661</v>
      </c>
      <c r="F36" s="152">
        <v>0.11951022802258231</v>
      </c>
      <c r="G36" s="152">
        <v>2.6863406408094437</v>
      </c>
      <c r="H36" s="152">
        <v>3.4460004399149498E-3</v>
      </c>
      <c r="I36" s="152">
        <v>12.93518586406628</v>
      </c>
      <c r="J36" s="152">
        <v>1.4663831659212552E-4</v>
      </c>
      <c r="K36" s="152">
        <v>1.9796172739936944E-3</v>
      </c>
      <c r="L36" s="152">
        <v>9.9714055282645361E-2</v>
      </c>
      <c r="M36" s="153">
        <v>16.66001906298116</v>
      </c>
      <c r="P36" s="1"/>
      <c r="Q36" s="1"/>
      <c r="R36" s="1"/>
      <c r="S36" s="1"/>
      <c r="T36" s="1"/>
      <c r="U36" s="1"/>
      <c r="V36" s="1"/>
      <c r="W36" s="1"/>
      <c r="X36" s="1"/>
      <c r="Y36" s="1"/>
      <c r="Z36" s="1"/>
    </row>
    <row r="37" spans="1:26" s="1" customFormat="1" ht="15" thickBot="1" x14ac:dyDescent="0.35">
      <c r="A37" s="238"/>
      <c r="B37" s="97" t="s">
        <v>628</v>
      </c>
      <c r="C37" s="154">
        <v>0.63636363636363635</v>
      </c>
      <c r="D37" s="154">
        <v>9.0909090909090912E-2</v>
      </c>
      <c r="E37" s="154">
        <v>0.25</v>
      </c>
      <c r="F37" s="154">
        <v>0.88636363636363635</v>
      </c>
      <c r="G37" s="154">
        <v>3.75</v>
      </c>
      <c r="H37" s="154">
        <v>9.0909090909090912E-2</v>
      </c>
      <c r="I37" s="154">
        <v>0.11363636363636363</v>
      </c>
      <c r="J37" s="154">
        <v>1.4772727272727273</v>
      </c>
      <c r="K37" s="154">
        <v>4.5454545454545456E-2</v>
      </c>
      <c r="L37" s="154">
        <v>0.84090909090909094</v>
      </c>
      <c r="M37" s="155">
        <v>8.1818181818181817</v>
      </c>
    </row>
    <row r="38" spans="1:26" s="1" customFormat="1" ht="15" thickBot="1" x14ac:dyDescent="0.35">
      <c r="A38" s="238"/>
      <c r="B38" s="97" t="s">
        <v>625</v>
      </c>
      <c r="C38" s="154">
        <v>0.80327868852459017</v>
      </c>
      <c r="D38" s="154">
        <v>0.10382513661202186</v>
      </c>
      <c r="E38" s="154">
        <v>5.1912568306010931E-2</v>
      </c>
      <c r="F38" s="154">
        <v>0.55191256830601088</v>
      </c>
      <c r="G38" s="154">
        <v>5.9289617486338795</v>
      </c>
      <c r="H38" s="154">
        <v>5.4644808743169397E-2</v>
      </c>
      <c r="I38" s="154">
        <v>0.42349726775956287</v>
      </c>
      <c r="J38" s="154">
        <v>2.7322404371584699E-3</v>
      </c>
      <c r="K38" s="154">
        <v>2.2349726775956285</v>
      </c>
      <c r="L38" s="154">
        <v>0.36612021857923499</v>
      </c>
      <c r="M38" s="155">
        <v>10.521857923497267</v>
      </c>
    </row>
    <row r="39" spans="1:26" x14ac:dyDescent="0.3">
      <c r="A39" s="238"/>
      <c r="B39" s="97" t="s">
        <v>16</v>
      </c>
      <c r="C39" s="154">
        <v>0.57222109464853532</v>
      </c>
      <c r="D39" s="154">
        <v>7.3946282389554155E-2</v>
      </c>
      <c r="E39" s="154">
        <v>2.8008930383600569E-2</v>
      </c>
      <c r="F39" s="154">
        <v>0.17069210472904403</v>
      </c>
      <c r="G39" s="154">
        <v>4.0625803396251943</v>
      </c>
      <c r="H39" s="154">
        <v>1.4004465191800285E-2</v>
      </c>
      <c r="I39" s="154">
        <v>0.54495636289831539</v>
      </c>
      <c r="J39" s="154">
        <v>1.8943237940599418E-3</v>
      </c>
      <c r="K39" s="154">
        <v>1.2854340031121033E-2</v>
      </c>
      <c r="L39" s="154">
        <v>2.5557810702929435</v>
      </c>
      <c r="M39" s="155">
        <v>8.0369393139841687</v>
      </c>
      <c r="P39" s="1"/>
      <c r="Q39" s="1"/>
      <c r="R39" s="1"/>
      <c r="S39" s="1"/>
      <c r="T39" s="1"/>
      <c r="U39" s="1"/>
      <c r="V39" s="1"/>
      <c r="W39" s="1"/>
      <c r="X39" s="1"/>
      <c r="Y39" s="1"/>
      <c r="Z39" s="1"/>
    </row>
    <row r="40" spans="1:26" x14ac:dyDescent="0.3">
      <c r="A40" s="238"/>
      <c r="B40" s="97" t="s">
        <v>4</v>
      </c>
      <c r="C40" s="156">
        <v>0.42270731578297743</v>
      </c>
      <c r="D40" s="157">
        <v>5.620404492797066E-2</v>
      </c>
      <c r="E40" s="157">
        <v>4.1498421878581632E-2</v>
      </c>
      <c r="F40" s="157">
        <v>0.14510782360305396</v>
      </c>
      <c r="G40" s="157">
        <v>5.1246627757304326</v>
      </c>
      <c r="H40" s="157">
        <v>7.7319133179341599E-3</v>
      </c>
      <c r="I40" s="157">
        <v>1.5554017597376264</v>
      </c>
      <c r="J40" s="157">
        <v>5.7306085024597532E-4</v>
      </c>
      <c r="K40" s="157">
        <v>7.2117503923262742E-3</v>
      </c>
      <c r="L40" s="157">
        <v>0.33305414984218784</v>
      </c>
      <c r="M40" s="158">
        <v>7.6941530160633365</v>
      </c>
      <c r="P40" s="1"/>
      <c r="Q40" s="1"/>
      <c r="R40" s="1"/>
      <c r="S40" s="1"/>
      <c r="T40" s="1"/>
      <c r="U40" s="1"/>
      <c r="V40" s="1"/>
      <c r="W40" s="1"/>
      <c r="X40" s="1"/>
      <c r="Y40" s="1"/>
      <c r="Z40" s="1"/>
    </row>
    <row r="41" spans="1:26" x14ac:dyDescent="0.3">
      <c r="A41" s="25"/>
      <c r="B41" s="98"/>
      <c r="C41" s="141"/>
      <c r="D41" s="141"/>
      <c r="E41" s="141"/>
      <c r="F41" s="141"/>
      <c r="G41" s="141"/>
      <c r="H41" s="141"/>
      <c r="I41" s="141"/>
      <c r="J41" s="141"/>
      <c r="K41" s="141"/>
      <c r="L41" s="141"/>
      <c r="M41" s="142"/>
      <c r="Z41" s="1"/>
    </row>
    <row r="42" spans="1:26" x14ac:dyDescent="0.3">
      <c r="A42" s="23" t="s">
        <v>4</v>
      </c>
      <c r="B42" s="99"/>
      <c r="C42" s="156">
        <v>2.8437586810602684</v>
      </c>
      <c r="D42" s="157">
        <v>0.49403550594026785</v>
      </c>
      <c r="E42" s="157">
        <v>1.0730065055461881</v>
      </c>
      <c r="F42" s="157">
        <v>1.3690831508291825</v>
      </c>
      <c r="G42" s="157">
        <v>2.6176344231899789</v>
      </c>
      <c r="H42" s="157">
        <v>1.2865444373380881</v>
      </c>
      <c r="I42" s="157">
        <v>1.2305964171043535</v>
      </c>
      <c r="J42" s="157">
        <v>0.88218468774024328</v>
      </c>
      <c r="K42" s="157">
        <v>0.26382670827115273</v>
      </c>
      <c r="L42" s="157">
        <v>0.70472928012610547</v>
      </c>
      <c r="M42" s="158">
        <v>12.765399797145829</v>
      </c>
      <c r="P42" s="1"/>
      <c r="Q42" s="1"/>
      <c r="R42" s="1"/>
      <c r="S42" s="1"/>
      <c r="T42" s="1"/>
      <c r="U42" s="1"/>
      <c r="V42" s="1"/>
      <c r="W42" s="1"/>
      <c r="X42" s="1"/>
      <c r="Y42" s="1"/>
      <c r="Z42" s="1"/>
    </row>
    <row r="43" spans="1:26" x14ac:dyDescent="0.3">
      <c r="A43" s="120"/>
    </row>
    <row r="44" spans="1:26" ht="20.399999999999999" customHeight="1" x14ac:dyDescent="0.3">
      <c r="A44" s="218" t="s">
        <v>72</v>
      </c>
      <c r="B44" s="218"/>
      <c r="C44" s="218"/>
      <c r="D44" s="218"/>
      <c r="E44" s="218"/>
      <c r="F44" s="218"/>
      <c r="G44" s="218"/>
      <c r="H44" s="218"/>
      <c r="I44" s="218"/>
      <c r="J44" s="218"/>
    </row>
    <row r="45" spans="1:26" x14ac:dyDescent="0.3">
      <c r="A45" s="88" t="s">
        <v>699</v>
      </c>
    </row>
    <row r="46" spans="1:26" x14ac:dyDescent="0.3">
      <c r="A46" s="1"/>
      <c r="B46" s="1"/>
      <c r="C46" s="1"/>
      <c r="D46" s="1"/>
      <c r="E46" s="1"/>
      <c r="F46" s="1"/>
      <c r="G46" s="1"/>
      <c r="H46" s="1"/>
      <c r="I46" s="1"/>
      <c r="J46" s="1"/>
      <c r="K46" s="1"/>
      <c r="L46" s="1"/>
    </row>
    <row r="47" spans="1:26" x14ac:dyDescent="0.3">
      <c r="A47" s="1"/>
      <c r="B47" s="1"/>
      <c r="C47" s="1"/>
      <c r="D47" s="1"/>
      <c r="E47" s="1"/>
      <c r="F47" s="1"/>
      <c r="G47" s="1"/>
      <c r="H47" s="1"/>
      <c r="I47" s="1"/>
      <c r="J47" s="1"/>
      <c r="K47" s="1"/>
      <c r="L47" s="1"/>
    </row>
    <row r="48" spans="1:26" x14ac:dyDescent="0.3">
      <c r="B48" s="1"/>
      <c r="C48" s="1"/>
      <c r="D48" s="1"/>
      <c r="E48" s="1"/>
      <c r="F48" s="1"/>
      <c r="G48" s="1"/>
      <c r="H48" s="1"/>
      <c r="I48" s="1"/>
      <c r="J48" s="1"/>
      <c r="K48" s="1"/>
      <c r="L48" s="1"/>
    </row>
    <row r="49" spans="1:14" x14ac:dyDescent="0.3">
      <c r="B49" s="1"/>
      <c r="C49" s="1"/>
      <c r="D49" s="1"/>
      <c r="E49" s="1"/>
      <c r="F49" s="1"/>
      <c r="G49" s="1"/>
      <c r="H49" s="1"/>
      <c r="I49" s="1"/>
      <c r="J49" s="1"/>
      <c r="K49" s="1"/>
      <c r="L49" s="1"/>
    </row>
    <row r="50" spans="1:14" x14ac:dyDescent="0.3">
      <c r="B50" s="1"/>
      <c r="C50" s="1"/>
      <c r="D50" s="1"/>
      <c r="E50" s="1"/>
      <c r="F50" s="1"/>
      <c r="G50" s="1"/>
      <c r="H50" s="1"/>
      <c r="I50" s="1"/>
      <c r="J50" s="1"/>
      <c r="K50" s="1"/>
      <c r="L50" s="1"/>
      <c r="M50" s="1"/>
      <c r="N50" s="1"/>
    </row>
    <row r="51" spans="1:14" x14ac:dyDescent="0.3">
      <c r="A51" s="1"/>
      <c r="B51" s="1"/>
      <c r="C51" s="1"/>
      <c r="D51" s="1"/>
      <c r="E51" s="1"/>
      <c r="F51" s="1"/>
      <c r="G51" s="1"/>
      <c r="H51" s="1"/>
      <c r="I51" s="1"/>
      <c r="J51" s="1"/>
      <c r="K51" s="1"/>
      <c r="L51" s="1"/>
      <c r="M51" s="1"/>
      <c r="N51" s="1"/>
    </row>
    <row r="52" spans="1:14" x14ac:dyDescent="0.3">
      <c r="B52" s="1"/>
      <c r="C52" s="1"/>
      <c r="D52" s="1"/>
      <c r="E52" s="1"/>
      <c r="F52" s="1"/>
      <c r="G52" s="1"/>
      <c r="H52" s="1"/>
      <c r="I52" s="1"/>
      <c r="J52" s="1"/>
      <c r="K52" s="1"/>
      <c r="L52" s="1"/>
      <c r="M52" s="1"/>
      <c r="N52" s="1"/>
    </row>
    <row r="53" spans="1:14" x14ac:dyDescent="0.3">
      <c r="B53" s="1"/>
      <c r="C53" s="1"/>
      <c r="D53" s="1"/>
      <c r="E53" s="1"/>
      <c r="F53" s="1"/>
      <c r="G53" s="1"/>
      <c r="H53" s="1"/>
      <c r="I53" s="1"/>
      <c r="J53" s="1"/>
      <c r="K53" s="1"/>
      <c r="L53" s="1"/>
      <c r="M53" s="1"/>
      <c r="N53" s="1"/>
    </row>
    <row r="54" spans="1:14" x14ac:dyDescent="0.3">
      <c r="B54" s="1"/>
      <c r="C54" s="1"/>
      <c r="D54" s="1"/>
      <c r="E54" s="1"/>
      <c r="F54" s="1"/>
      <c r="G54" s="1"/>
      <c r="H54" s="1"/>
      <c r="I54" s="1"/>
      <c r="J54" s="1"/>
      <c r="K54" s="1"/>
      <c r="L54" s="1"/>
      <c r="M54" s="1"/>
      <c r="N54" s="1"/>
    </row>
    <row r="55" spans="1:14" x14ac:dyDescent="0.3">
      <c r="B55" s="1"/>
      <c r="C55" s="1"/>
      <c r="D55" s="1"/>
      <c r="E55" s="1"/>
      <c r="F55" s="1"/>
      <c r="G55" s="1"/>
      <c r="H55" s="1"/>
      <c r="I55" s="1"/>
      <c r="J55" s="1"/>
      <c r="K55" s="1"/>
      <c r="L55" s="1"/>
      <c r="M55" s="1"/>
      <c r="N55" s="1"/>
    </row>
    <row r="56" spans="1:14" x14ac:dyDescent="0.3">
      <c r="B56" s="1"/>
      <c r="C56" s="1"/>
      <c r="D56" s="1"/>
      <c r="E56" s="1"/>
      <c r="F56" s="1"/>
      <c r="G56" s="1"/>
      <c r="H56" s="1"/>
      <c r="I56" s="1"/>
      <c r="J56" s="1"/>
      <c r="K56" s="1"/>
      <c r="L56" s="1"/>
      <c r="M56" s="1"/>
      <c r="N56" s="1"/>
    </row>
    <row r="57" spans="1:14" x14ac:dyDescent="0.3">
      <c r="B57" s="1"/>
      <c r="C57" s="1"/>
      <c r="D57" s="1"/>
      <c r="E57" s="1"/>
      <c r="F57" s="1"/>
      <c r="G57" s="1"/>
      <c r="H57" s="1"/>
      <c r="I57" s="1"/>
      <c r="J57" s="1"/>
      <c r="K57" s="1"/>
      <c r="L57" s="1"/>
      <c r="M57" s="1"/>
      <c r="N57" s="1"/>
    </row>
    <row r="58" spans="1:14" x14ac:dyDescent="0.3">
      <c r="B58" s="1"/>
      <c r="C58" s="1"/>
      <c r="D58" s="1"/>
      <c r="E58" s="1"/>
      <c r="F58" s="1"/>
      <c r="G58" s="1"/>
      <c r="H58" s="1"/>
      <c r="I58" s="1"/>
      <c r="J58" s="1"/>
      <c r="K58" s="1"/>
      <c r="L58" s="1"/>
      <c r="M58" s="1"/>
      <c r="N58" s="1"/>
    </row>
    <row r="59" spans="1:14" x14ac:dyDescent="0.3">
      <c r="B59" s="1"/>
      <c r="C59" s="1"/>
      <c r="D59" s="1"/>
      <c r="E59" s="1"/>
      <c r="F59" s="1"/>
      <c r="G59" s="1"/>
      <c r="H59" s="1"/>
      <c r="I59" s="1"/>
      <c r="J59" s="1"/>
      <c r="K59" s="1"/>
      <c r="L59" s="1"/>
      <c r="M59" s="1"/>
      <c r="N59" s="1"/>
    </row>
    <row r="60" spans="1:14" x14ac:dyDescent="0.3">
      <c r="B60" s="1"/>
      <c r="C60" s="1"/>
      <c r="D60" s="1"/>
      <c r="E60" s="1"/>
      <c r="F60" s="1"/>
      <c r="G60" s="1"/>
      <c r="H60" s="1"/>
      <c r="I60" s="1"/>
      <c r="J60" s="1"/>
      <c r="K60" s="1"/>
      <c r="L60" s="1"/>
      <c r="M60" s="1"/>
      <c r="N60" s="1"/>
    </row>
    <row r="61" spans="1:14" x14ac:dyDescent="0.3">
      <c r="B61" s="1"/>
      <c r="C61" s="1"/>
      <c r="D61" s="1"/>
      <c r="E61" s="1"/>
      <c r="F61" s="1"/>
      <c r="G61" s="1"/>
      <c r="H61" s="1"/>
      <c r="I61" s="1"/>
      <c r="J61" s="1"/>
      <c r="K61" s="1"/>
      <c r="L61" s="1"/>
      <c r="M61" s="1"/>
      <c r="N61" s="1"/>
    </row>
    <row r="62" spans="1:14" x14ac:dyDescent="0.3">
      <c r="A62" s="1"/>
      <c r="B62" s="1"/>
      <c r="C62" s="1"/>
      <c r="D62" s="1"/>
      <c r="E62" s="1"/>
      <c r="F62" s="1"/>
      <c r="G62" s="1"/>
      <c r="H62" s="1"/>
      <c r="I62" s="1"/>
      <c r="J62" s="1"/>
      <c r="K62" s="1"/>
      <c r="L62" s="1"/>
      <c r="M62" s="1"/>
      <c r="N62" s="1"/>
    </row>
    <row r="63" spans="1:14" x14ac:dyDescent="0.3">
      <c r="B63" s="1"/>
      <c r="C63" s="1"/>
      <c r="D63" s="1"/>
      <c r="E63" s="1"/>
      <c r="F63" s="1"/>
      <c r="G63" s="1"/>
      <c r="H63" s="1"/>
      <c r="I63" s="1"/>
      <c r="J63" s="1"/>
      <c r="K63" s="1"/>
      <c r="L63" s="1"/>
      <c r="M63" s="1"/>
      <c r="N63" s="1"/>
    </row>
    <row r="64" spans="1:14" x14ac:dyDescent="0.3">
      <c r="B64" s="1"/>
      <c r="C64" s="1"/>
      <c r="D64" s="1"/>
      <c r="E64" s="1"/>
      <c r="F64" s="1"/>
      <c r="G64" s="1"/>
      <c r="H64" s="1"/>
      <c r="I64" s="1"/>
      <c r="J64" s="1"/>
      <c r="K64" s="1"/>
      <c r="L64" s="1"/>
      <c r="M64" s="1"/>
      <c r="N64" s="1"/>
    </row>
    <row r="65" spans="1:14" x14ac:dyDescent="0.3">
      <c r="B65" s="1"/>
      <c r="C65" s="1"/>
      <c r="D65" s="1"/>
      <c r="E65" s="1"/>
      <c r="F65" s="1"/>
      <c r="G65" s="1"/>
      <c r="H65" s="1"/>
      <c r="I65" s="1"/>
      <c r="J65" s="1"/>
      <c r="K65" s="1"/>
      <c r="L65" s="1"/>
      <c r="M65" s="1"/>
      <c r="N65" s="1"/>
    </row>
    <row r="66" spans="1:14" x14ac:dyDescent="0.3">
      <c r="B66" s="1"/>
      <c r="C66" s="1"/>
      <c r="D66" s="1"/>
      <c r="E66" s="1"/>
      <c r="F66" s="1"/>
      <c r="G66" s="1"/>
      <c r="H66" s="1"/>
      <c r="I66" s="1"/>
      <c r="J66" s="1"/>
      <c r="K66" s="1"/>
      <c r="L66" s="1"/>
      <c r="M66" s="1"/>
      <c r="N66" s="1"/>
    </row>
    <row r="67" spans="1:14" x14ac:dyDescent="0.3">
      <c r="B67" s="1"/>
      <c r="C67" s="1"/>
      <c r="D67" s="1"/>
      <c r="E67" s="1"/>
      <c r="F67" s="1"/>
      <c r="G67" s="1"/>
      <c r="H67" s="1"/>
      <c r="I67" s="1"/>
      <c r="J67" s="1"/>
      <c r="K67" s="1"/>
      <c r="L67" s="1"/>
      <c r="M67" s="1"/>
      <c r="N67" s="1"/>
    </row>
    <row r="68" spans="1:14" x14ac:dyDescent="0.3">
      <c r="B68" s="1"/>
      <c r="C68" s="1"/>
      <c r="D68" s="1"/>
      <c r="E68" s="1"/>
      <c r="F68" s="1"/>
      <c r="G68" s="1"/>
      <c r="H68" s="1"/>
      <c r="I68" s="1"/>
      <c r="J68" s="1"/>
      <c r="K68" s="1"/>
      <c r="L68" s="1"/>
      <c r="M68" s="1"/>
      <c r="N68" s="1"/>
    </row>
    <row r="69" spans="1:14" x14ac:dyDescent="0.3">
      <c r="B69" s="1"/>
      <c r="C69" s="1"/>
      <c r="D69" s="1"/>
      <c r="E69" s="1"/>
      <c r="F69" s="1"/>
      <c r="G69" s="1"/>
      <c r="H69" s="1"/>
      <c r="I69" s="1"/>
      <c r="J69" s="1"/>
      <c r="K69" s="1"/>
      <c r="L69" s="1"/>
      <c r="M69" s="1"/>
      <c r="N69" s="1"/>
    </row>
    <row r="70" spans="1:14" x14ac:dyDescent="0.3">
      <c r="B70" s="1"/>
      <c r="C70" s="1"/>
      <c r="D70" s="1"/>
      <c r="E70" s="1"/>
      <c r="F70" s="1"/>
      <c r="G70" s="1"/>
      <c r="H70" s="1"/>
      <c r="I70" s="1"/>
      <c r="J70" s="1"/>
      <c r="K70" s="1"/>
      <c r="L70" s="1"/>
      <c r="M70" s="1"/>
      <c r="N70" s="1"/>
    </row>
    <row r="71" spans="1:14" x14ac:dyDescent="0.3">
      <c r="B71" s="1"/>
      <c r="C71" s="1"/>
      <c r="D71" s="1"/>
      <c r="E71" s="1"/>
      <c r="F71" s="1"/>
      <c r="G71" s="1"/>
      <c r="H71" s="1"/>
      <c r="I71" s="1"/>
      <c r="J71" s="1"/>
      <c r="K71" s="1"/>
      <c r="L71" s="1"/>
      <c r="M71" s="1"/>
      <c r="N71" s="1"/>
    </row>
    <row r="72" spans="1:14" x14ac:dyDescent="0.3">
      <c r="B72" s="1"/>
      <c r="C72" s="1"/>
      <c r="D72" s="1"/>
      <c r="E72" s="1"/>
      <c r="F72" s="1"/>
      <c r="G72" s="1"/>
      <c r="H72" s="1"/>
      <c r="I72" s="1"/>
      <c r="J72" s="1"/>
      <c r="K72" s="1"/>
      <c r="L72" s="1"/>
      <c r="M72" s="1"/>
      <c r="N72" s="1"/>
    </row>
    <row r="73" spans="1:14" x14ac:dyDescent="0.3">
      <c r="A73" s="1"/>
      <c r="B73" s="1"/>
      <c r="C73" s="1"/>
      <c r="D73" s="1"/>
      <c r="E73" s="1"/>
      <c r="F73" s="1"/>
      <c r="G73" s="1"/>
      <c r="H73" s="1"/>
      <c r="I73" s="1"/>
      <c r="J73" s="1"/>
      <c r="K73" s="1"/>
      <c r="L73" s="1"/>
      <c r="M73" s="1"/>
      <c r="N73" s="1"/>
    </row>
    <row r="74" spans="1:14" x14ac:dyDescent="0.3">
      <c r="B74" s="1"/>
      <c r="C74" s="1"/>
      <c r="D74" s="1"/>
      <c r="E74" s="1"/>
      <c r="F74" s="1"/>
      <c r="G74" s="1"/>
      <c r="H74" s="1"/>
      <c r="I74" s="1"/>
      <c r="J74" s="1"/>
      <c r="K74" s="1"/>
      <c r="L74" s="1"/>
      <c r="M74" s="1"/>
      <c r="N74" s="1"/>
    </row>
    <row r="75" spans="1:14" x14ac:dyDescent="0.3">
      <c r="B75" s="1"/>
      <c r="C75" s="1"/>
      <c r="D75" s="1"/>
      <c r="E75" s="1"/>
      <c r="F75" s="1"/>
      <c r="G75" s="1"/>
      <c r="H75" s="1"/>
      <c r="I75" s="1"/>
      <c r="J75" s="1"/>
      <c r="K75" s="1"/>
      <c r="L75" s="1"/>
      <c r="M75" s="1"/>
      <c r="N75" s="1"/>
    </row>
    <row r="76" spans="1:14" x14ac:dyDescent="0.3">
      <c r="B76" s="1"/>
      <c r="C76" s="1"/>
      <c r="D76" s="1"/>
      <c r="E76" s="1"/>
      <c r="F76" s="1"/>
      <c r="G76" s="1"/>
      <c r="H76" s="1"/>
      <c r="I76" s="1"/>
      <c r="J76" s="1"/>
      <c r="K76" s="1"/>
      <c r="L76" s="1"/>
      <c r="M76" s="1"/>
      <c r="N76" s="1"/>
    </row>
    <row r="77" spans="1:14" x14ac:dyDescent="0.3">
      <c r="B77" s="1"/>
      <c r="C77" s="1"/>
      <c r="D77" s="1"/>
      <c r="E77" s="1"/>
      <c r="F77" s="1"/>
      <c r="G77" s="1"/>
      <c r="H77" s="1"/>
      <c r="I77" s="1"/>
      <c r="J77" s="1"/>
      <c r="K77" s="1"/>
      <c r="L77" s="1"/>
      <c r="M77" s="1"/>
      <c r="N77" s="1"/>
    </row>
    <row r="78" spans="1:14" x14ac:dyDescent="0.3">
      <c r="B78" s="1"/>
      <c r="C78" s="1"/>
      <c r="D78" s="1"/>
      <c r="E78" s="1"/>
      <c r="F78" s="1"/>
      <c r="G78" s="1"/>
      <c r="H78" s="1"/>
      <c r="I78" s="1"/>
      <c r="J78" s="1"/>
      <c r="K78" s="1"/>
      <c r="L78" s="1"/>
      <c r="M78" s="1"/>
      <c r="N78" s="1"/>
    </row>
    <row r="79" spans="1:14" x14ac:dyDescent="0.3">
      <c r="B79" s="1"/>
      <c r="C79" s="1"/>
      <c r="D79" s="1"/>
      <c r="E79" s="1"/>
      <c r="F79" s="1"/>
      <c r="G79" s="1"/>
      <c r="H79" s="1"/>
      <c r="I79" s="1"/>
      <c r="J79" s="1"/>
      <c r="K79" s="1"/>
      <c r="L79" s="1"/>
      <c r="M79" s="1"/>
      <c r="N79" s="1"/>
    </row>
    <row r="80" spans="1:14" x14ac:dyDescent="0.3">
      <c r="B80" s="1"/>
      <c r="C80" s="1"/>
      <c r="D80" s="1"/>
      <c r="E80" s="1"/>
      <c r="F80" s="1"/>
      <c r="G80" s="1"/>
      <c r="H80" s="1"/>
      <c r="I80" s="1"/>
      <c r="J80" s="1"/>
      <c r="K80" s="1"/>
      <c r="L80" s="1"/>
      <c r="M80" s="1"/>
      <c r="N80" s="1"/>
    </row>
    <row r="81" spans="2:14" x14ac:dyDescent="0.3">
      <c r="B81" s="1"/>
      <c r="C81" s="1"/>
      <c r="D81" s="1"/>
      <c r="E81" s="1"/>
      <c r="F81" s="1"/>
      <c r="G81" s="1"/>
      <c r="H81" s="1"/>
      <c r="I81" s="1"/>
      <c r="J81" s="1"/>
      <c r="K81" s="1"/>
      <c r="L81" s="1"/>
      <c r="M81" s="1"/>
      <c r="N81" s="1"/>
    </row>
    <row r="82" spans="2:14" x14ac:dyDescent="0.3">
      <c r="B82" s="1"/>
      <c r="C82" s="1"/>
      <c r="D82" s="1"/>
      <c r="E82" s="1"/>
      <c r="F82" s="1"/>
      <c r="G82" s="1"/>
      <c r="H82" s="1"/>
      <c r="I82" s="1"/>
      <c r="J82" s="1"/>
      <c r="K82" s="1"/>
      <c r="L82" s="1"/>
      <c r="M82" s="1"/>
      <c r="N82" s="1"/>
    </row>
    <row r="83" spans="2:14" x14ac:dyDescent="0.3">
      <c r="B83" s="1"/>
      <c r="C83" s="1"/>
      <c r="D83" s="1"/>
      <c r="E83" s="1"/>
      <c r="F83" s="1"/>
      <c r="G83" s="1"/>
      <c r="H83" s="1"/>
      <c r="I83" s="1"/>
      <c r="J83" s="1"/>
      <c r="K83" s="1"/>
      <c r="L83" s="1"/>
      <c r="M83" s="1"/>
      <c r="N83" s="1"/>
    </row>
    <row r="84" spans="2:14" x14ac:dyDescent="0.3">
      <c r="B84" s="1"/>
      <c r="C84" s="1"/>
      <c r="D84" s="1"/>
      <c r="E84" s="1"/>
      <c r="F84" s="1"/>
      <c r="G84" s="1"/>
      <c r="H84" s="1"/>
      <c r="I84" s="1"/>
      <c r="J84" s="1"/>
      <c r="K84" s="1"/>
      <c r="L84" s="1"/>
      <c r="M84" s="1"/>
      <c r="N84" s="1"/>
    </row>
  </sheetData>
  <mergeCells count="5">
    <mergeCell ref="A6:A16"/>
    <mergeCell ref="A18:A28"/>
    <mergeCell ref="A30:A40"/>
    <mergeCell ref="A44:J44"/>
    <mergeCell ref="C3:M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dimension ref="A1:T37"/>
  <sheetViews>
    <sheetView workbookViewId="0">
      <selection activeCell="A2" sqref="A2"/>
    </sheetView>
  </sheetViews>
  <sheetFormatPr baseColWidth="10" defaultRowHeight="14.4" x14ac:dyDescent="0.3"/>
  <cols>
    <col min="2" max="2" width="22.6640625" customWidth="1"/>
    <col min="3" max="8" width="14.88671875" bestFit="1" customWidth="1"/>
  </cols>
  <sheetData>
    <row r="1" spans="1:20" ht="18" x14ac:dyDescent="0.3">
      <c r="A1" s="264" t="s">
        <v>595</v>
      </c>
      <c r="B1" s="264"/>
      <c r="C1" s="264"/>
      <c r="D1" s="264"/>
      <c r="E1" s="264"/>
      <c r="F1" s="264"/>
      <c r="G1" s="264"/>
      <c r="H1" s="264"/>
    </row>
    <row r="2" spans="1:20" x14ac:dyDescent="0.3">
      <c r="A2" s="1"/>
      <c r="B2" s="1"/>
      <c r="C2" s="1"/>
      <c r="D2" s="1"/>
      <c r="E2" s="1"/>
      <c r="F2" s="1"/>
      <c r="G2" s="1"/>
      <c r="H2" s="1"/>
    </row>
    <row r="3" spans="1:20" ht="15" thickBot="1" x14ac:dyDescent="0.35">
      <c r="A3" s="1"/>
      <c r="B3" s="1"/>
      <c r="C3" s="1"/>
      <c r="D3" s="1"/>
      <c r="E3" s="1"/>
      <c r="F3" s="1"/>
      <c r="G3" s="1"/>
      <c r="H3" s="1"/>
    </row>
    <row r="4" spans="1:20" ht="15" thickBot="1" x14ac:dyDescent="0.35">
      <c r="A4" s="265"/>
      <c r="B4" s="266"/>
      <c r="C4" s="271"/>
      <c r="D4" s="271"/>
      <c r="E4" s="271"/>
      <c r="F4" s="271"/>
      <c r="G4" s="271"/>
      <c r="H4" s="271"/>
    </row>
    <row r="5" spans="1:20" ht="15" thickBot="1" x14ac:dyDescent="0.35">
      <c r="A5" s="267"/>
      <c r="B5" s="268"/>
      <c r="C5" s="272" t="s">
        <v>584</v>
      </c>
      <c r="D5" s="273" t="s">
        <v>585</v>
      </c>
      <c r="E5" s="269" t="s">
        <v>586</v>
      </c>
      <c r="F5" s="270"/>
      <c r="G5" s="269" t="s">
        <v>587</v>
      </c>
      <c r="H5" s="270"/>
    </row>
    <row r="6" spans="1:20" ht="43.8" thickBot="1" x14ac:dyDescent="0.35">
      <c r="A6" s="269"/>
      <c r="B6" s="270"/>
      <c r="C6" s="271"/>
      <c r="D6" s="271"/>
      <c r="E6" s="78" t="s">
        <v>584</v>
      </c>
      <c r="F6" s="78" t="s">
        <v>588</v>
      </c>
      <c r="G6" s="78" t="s">
        <v>584</v>
      </c>
      <c r="H6" s="78" t="s">
        <v>588</v>
      </c>
    </row>
    <row r="7" spans="1:20" ht="15" thickBot="1" x14ac:dyDescent="0.35">
      <c r="A7" s="261">
        <v>2019</v>
      </c>
      <c r="B7" s="79" t="s">
        <v>9</v>
      </c>
      <c r="C7" s="112">
        <v>370440</v>
      </c>
      <c r="D7" s="112">
        <v>304096</v>
      </c>
      <c r="E7" s="112">
        <v>71990</v>
      </c>
      <c r="F7" s="112">
        <v>54283</v>
      </c>
      <c r="G7" s="113">
        <f>C7-E7</f>
        <v>298450</v>
      </c>
      <c r="H7" s="113">
        <f>D7-F7</f>
        <v>249813</v>
      </c>
    </row>
    <row r="8" spans="1:20" ht="15" thickBot="1" x14ac:dyDescent="0.35">
      <c r="A8" s="262"/>
      <c r="B8" s="80" t="s">
        <v>589</v>
      </c>
      <c r="C8" s="114"/>
      <c r="D8" s="81">
        <f>D7/C7</f>
        <v>0.82090486988446176</v>
      </c>
      <c r="E8" s="81">
        <f>E7/C7</f>
        <v>0.19433646474462801</v>
      </c>
      <c r="F8" s="82">
        <f>F7/E7</f>
        <v>0.75403528267814979</v>
      </c>
      <c r="G8" s="84">
        <f>G7/C7</f>
        <v>0.80566353525537204</v>
      </c>
      <c r="H8" s="84">
        <f>H7/G7</f>
        <v>0.83703467917574137</v>
      </c>
    </row>
    <row r="9" spans="1:20" ht="15" thickBot="1" x14ac:dyDescent="0.35">
      <c r="A9" s="262"/>
      <c r="B9" s="79" t="s">
        <v>0</v>
      </c>
      <c r="C9" s="112">
        <v>135298</v>
      </c>
      <c r="D9" s="112">
        <v>94778</v>
      </c>
      <c r="E9" s="112">
        <v>42086</v>
      </c>
      <c r="F9" s="112">
        <v>27429</v>
      </c>
      <c r="G9" s="113">
        <f>C9-E9</f>
        <v>93212</v>
      </c>
      <c r="H9" s="113">
        <f>D9-F9</f>
        <v>67349</v>
      </c>
    </row>
    <row r="10" spans="1:20" ht="15" thickBot="1" x14ac:dyDescent="0.35">
      <c r="A10" s="262"/>
      <c r="B10" s="80" t="s">
        <v>589</v>
      </c>
      <c r="C10" s="115"/>
      <c r="D10" s="83">
        <f>D9/C9</f>
        <v>0.70051294180253953</v>
      </c>
      <c r="E10" s="83">
        <f>E9/C9</f>
        <v>0.31106150866975124</v>
      </c>
      <c r="F10" s="84">
        <f>F9/E9</f>
        <v>0.65173691964073566</v>
      </c>
      <c r="G10" s="84">
        <f>G9/C9</f>
        <v>0.68893849133024876</v>
      </c>
      <c r="H10" s="84">
        <f>H9/G9</f>
        <v>0.72253572501394669</v>
      </c>
    </row>
    <row r="11" spans="1:20" ht="15" thickBot="1" x14ac:dyDescent="0.35">
      <c r="A11" s="262"/>
      <c r="B11" s="79" t="s">
        <v>10</v>
      </c>
      <c r="C11" s="112">
        <v>113426</v>
      </c>
      <c r="D11" s="112">
        <v>61481</v>
      </c>
      <c r="E11" s="112">
        <v>44694</v>
      </c>
      <c r="F11" s="112">
        <v>23304</v>
      </c>
      <c r="G11" s="113">
        <f>C11-E11</f>
        <v>68732</v>
      </c>
      <c r="H11" s="113">
        <f>D11-F11</f>
        <v>38177</v>
      </c>
    </row>
    <row r="12" spans="1:20" ht="15" thickBot="1" x14ac:dyDescent="0.35">
      <c r="A12" s="262"/>
      <c r="B12" s="80" t="s">
        <v>589</v>
      </c>
      <c r="C12" s="115"/>
      <c r="D12" s="83">
        <f>D11/C11</f>
        <v>0.54203621744573549</v>
      </c>
      <c r="E12" s="83">
        <f>E11/C11</f>
        <v>0.39403664062913263</v>
      </c>
      <c r="F12" s="84">
        <f>F11/E11</f>
        <v>0.52141227010336955</v>
      </c>
      <c r="G12" s="84">
        <f>G11/C11</f>
        <v>0.60596335937086732</v>
      </c>
      <c r="H12" s="84">
        <f>H11/G11</f>
        <v>0.55544724436943493</v>
      </c>
    </row>
    <row r="13" spans="1:20" ht="15" thickBot="1" x14ac:dyDescent="0.35">
      <c r="A13" s="262"/>
      <c r="B13" s="79" t="s">
        <v>4</v>
      </c>
      <c r="C13" s="112">
        <v>619164</v>
      </c>
      <c r="D13" s="112">
        <v>460355</v>
      </c>
      <c r="E13" s="112">
        <v>158770</v>
      </c>
      <c r="F13" s="112">
        <v>105016</v>
      </c>
      <c r="G13" s="113">
        <f>C13-E13</f>
        <v>460394</v>
      </c>
      <c r="H13" s="113">
        <f>D13-F13</f>
        <v>355339</v>
      </c>
      <c r="P13" s="1"/>
      <c r="Q13" s="1"/>
      <c r="R13" s="1"/>
      <c r="S13" s="1"/>
      <c r="T13" s="1"/>
    </row>
    <row r="14" spans="1:20" ht="15" thickBot="1" x14ac:dyDescent="0.35">
      <c r="A14" s="263"/>
      <c r="B14" s="80" t="s">
        <v>589</v>
      </c>
      <c r="C14" s="85"/>
      <c r="D14" s="86">
        <f>D13/C13</f>
        <v>0.7435106046217157</v>
      </c>
      <c r="E14" s="84">
        <f>E13/C13</f>
        <v>0.25642640722005799</v>
      </c>
      <c r="F14" s="86">
        <f>F13/E13</f>
        <v>0.66143477987025256</v>
      </c>
      <c r="G14" s="84">
        <f>G13/C13</f>
        <v>0.74357359277994195</v>
      </c>
      <c r="H14" s="86">
        <f>H13/G13</f>
        <v>0.77181501062133739</v>
      </c>
      <c r="P14" s="1"/>
      <c r="Q14" s="1"/>
      <c r="R14" s="1"/>
      <c r="S14" s="1"/>
      <c r="T14" s="1"/>
    </row>
    <row r="15" spans="1:20" x14ac:dyDescent="0.3">
      <c r="A15" s="120"/>
      <c r="P15" s="1"/>
      <c r="Q15" s="1"/>
      <c r="R15" s="1"/>
      <c r="S15" s="1"/>
      <c r="T15" s="1"/>
    </row>
    <row r="16" spans="1:20" x14ac:dyDescent="0.3">
      <c r="A16" s="88" t="s">
        <v>72</v>
      </c>
      <c r="P16" s="1"/>
      <c r="Q16" s="1"/>
      <c r="R16" s="1"/>
      <c r="S16" s="1"/>
      <c r="T16" s="1"/>
    </row>
    <row r="17" spans="1:20" x14ac:dyDescent="0.3">
      <c r="A17" s="88" t="s">
        <v>699</v>
      </c>
      <c r="P17" s="1"/>
      <c r="Q17" s="1"/>
      <c r="R17" s="1"/>
      <c r="S17" s="1"/>
      <c r="T17" s="1"/>
    </row>
    <row r="18" spans="1:20" x14ac:dyDescent="0.3">
      <c r="P18" s="1"/>
      <c r="Q18" s="1"/>
      <c r="R18" s="1"/>
      <c r="S18" s="1"/>
      <c r="T18" s="1"/>
    </row>
    <row r="19" spans="1:20" x14ac:dyDescent="0.3">
      <c r="P19" s="1"/>
      <c r="Q19" s="1"/>
      <c r="R19" s="1"/>
      <c r="S19" s="1"/>
      <c r="T19" s="1"/>
    </row>
    <row r="20" spans="1:20" x14ac:dyDescent="0.3">
      <c r="P20" s="1"/>
      <c r="Q20" s="1"/>
      <c r="R20" s="1"/>
      <c r="S20" s="1"/>
      <c r="T20" s="1"/>
    </row>
    <row r="21" spans="1:20" x14ac:dyDescent="0.3">
      <c r="P21" s="1"/>
      <c r="Q21" s="1"/>
      <c r="R21" s="1"/>
      <c r="S21" s="1"/>
      <c r="T21" s="1"/>
    </row>
    <row r="22" spans="1:20" x14ac:dyDescent="0.3">
      <c r="P22" s="1"/>
      <c r="Q22" s="1"/>
      <c r="R22" s="1"/>
      <c r="S22" s="1"/>
      <c r="T22" s="1"/>
    </row>
    <row r="23" spans="1:20" x14ac:dyDescent="0.3">
      <c r="P23" s="1"/>
      <c r="Q23" s="1"/>
      <c r="R23" s="1"/>
      <c r="S23" s="1"/>
      <c r="T23" s="1"/>
    </row>
    <row r="24" spans="1:20" x14ac:dyDescent="0.3">
      <c r="J24" s="1"/>
      <c r="K24" s="1"/>
      <c r="L24" s="1"/>
      <c r="M24" s="1"/>
      <c r="P24" s="1"/>
      <c r="Q24" s="1"/>
      <c r="R24" s="1"/>
      <c r="S24" s="1"/>
      <c r="T24" s="1"/>
    </row>
    <row r="25" spans="1:20" x14ac:dyDescent="0.3">
      <c r="J25" s="1"/>
      <c r="K25" s="1"/>
      <c r="L25" s="1"/>
      <c r="M25" s="1"/>
      <c r="P25" s="1"/>
      <c r="Q25" s="1"/>
      <c r="R25" s="1"/>
      <c r="S25" s="1"/>
      <c r="T25" s="1"/>
    </row>
    <row r="26" spans="1:20" x14ac:dyDescent="0.3">
      <c r="J26" s="1"/>
      <c r="K26" s="1"/>
      <c r="L26" s="1"/>
      <c r="M26" s="1"/>
      <c r="P26" s="1"/>
      <c r="Q26" s="1"/>
      <c r="R26" s="1"/>
      <c r="S26" s="1"/>
      <c r="T26" s="1"/>
    </row>
    <row r="27" spans="1:20" x14ac:dyDescent="0.3">
      <c r="J27" s="1"/>
      <c r="K27" s="1"/>
      <c r="L27" s="1"/>
      <c r="M27" s="1"/>
      <c r="P27" s="1"/>
      <c r="Q27" s="1"/>
      <c r="R27" s="1"/>
      <c r="S27" s="1"/>
      <c r="T27" s="1"/>
    </row>
    <row r="28" spans="1:20" x14ac:dyDescent="0.3">
      <c r="J28" s="1"/>
      <c r="K28" s="1"/>
      <c r="L28" s="1"/>
      <c r="M28" s="1"/>
      <c r="P28" s="1"/>
      <c r="Q28" s="1"/>
      <c r="R28" s="1"/>
      <c r="S28" s="1"/>
    </row>
    <row r="29" spans="1:20" x14ac:dyDescent="0.3">
      <c r="J29" s="1"/>
      <c r="K29" s="1"/>
      <c r="L29" s="1"/>
      <c r="M29" s="1"/>
      <c r="P29" s="1"/>
      <c r="Q29" s="1"/>
      <c r="R29" s="1"/>
      <c r="S29" s="1"/>
    </row>
    <row r="30" spans="1:20" x14ac:dyDescent="0.3">
      <c r="J30" s="1"/>
      <c r="K30" s="1"/>
      <c r="L30" s="1"/>
      <c r="M30" s="1"/>
      <c r="P30" s="1"/>
      <c r="Q30" s="1"/>
      <c r="R30" s="1"/>
      <c r="S30" s="1"/>
    </row>
    <row r="31" spans="1:20" x14ac:dyDescent="0.3">
      <c r="P31" s="1"/>
      <c r="Q31" s="1"/>
      <c r="R31" s="1"/>
      <c r="S31" s="1"/>
    </row>
    <row r="32" spans="1:20" x14ac:dyDescent="0.3">
      <c r="P32" s="1"/>
      <c r="Q32" s="1"/>
      <c r="R32" s="1"/>
      <c r="S32" s="1"/>
    </row>
    <row r="33" spans="15:19" x14ac:dyDescent="0.3">
      <c r="P33" s="1"/>
      <c r="Q33" s="1"/>
      <c r="R33" s="1"/>
      <c r="S33" s="1"/>
    </row>
    <row r="34" spans="15:19" x14ac:dyDescent="0.3">
      <c r="P34" s="1"/>
      <c r="Q34" s="1"/>
      <c r="R34" s="1"/>
      <c r="S34" s="1"/>
    </row>
    <row r="37" spans="15:19" x14ac:dyDescent="0.3">
      <c r="O37" s="21"/>
    </row>
  </sheetData>
  <mergeCells count="10">
    <mergeCell ref="A7:A14"/>
    <mergeCell ref="A1:H1"/>
    <mergeCell ref="A4:B6"/>
    <mergeCell ref="C4:D4"/>
    <mergeCell ref="E4:F4"/>
    <mergeCell ref="G4:H4"/>
    <mergeCell ref="C5:C6"/>
    <mergeCell ref="D5:D6"/>
    <mergeCell ref="E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35:I40"/>
  <sheetViews>
    <sheetView showGridLines="0" zoomScaleNormal="100" workbookViewId="0"/>
  </sheetViews>
  <sheetFormatPr baseColWidth="10" defaultColWidth="11.44140625" defaultRowHeight="14.4" x14ac:dyDescent="0.3"/>
  <cols>
    <col min="1" max="16384" width="11.44140625" style="172"/>
  </cols>
  <sheetData>
    <row r="35" spans="1:9" x14ac:dyDescent="0.3">
      <c r="A35" s="177"/>
      <c r="B35" s="177"/>
      <c r="C35" s="177"/>
      <c r="D35" s="177"/>
      <c r="E35" s="177"/>
      <c r="F35" s="177"/>
      <c r="G35" s="177"/>
      <c r="H35" s="177"/>
      <c r="I35" s="177"/>
    </row>
    <row r="36" spans="1:9" x14ac:dyDescent="0.3">
      <c r="A36" s="177"/>
      <c r="B36" s="177"/>
      <c r="C36" s="177"/>
      <c r="D36" s="177"/>
      <c r="E36" s="177"/>
      <c r="F36" s="177"/>
      <c r="G36" s="177"/>
      <c r="H36" s="177"/>
      <c r="I36" s="177"/>
    </row>
    <row r="37" spans="1:9" x14ac:dyDescent="0.3">
      <c r="A37" s="177"/>
      <c r="B37" s="177"/>
      <c r="C37" s="177"/>
      <c r="D37" s="177"/>
      <c r="E37" s="177"/>
      <c r="F37" s="177"/>
      <c r="G37" s="177"/>
      <c r="H37" s="177"/>
      <c r="I37" s="177"/>
    </row>
    <row r="38" spans="1:9" x14ac:dyDescent="0.3">
      <c r="A38" s="177"/>
      <c r="B38" s="177"/>
      <c r="C38" s="177"/>
      <c r="D38" s="177"/>
      <c r="E38" s="177"/>
      <c r="F38" s="177"/>
      <c r="G38" s="177"/>
      <c r="H38" s="177"/>
      <c r="I38" s="177"/>
    </row>
    <row r="39" spans="1:9" x14ac:dyDescent="0.3">
      <c r="A39" s="177"/>
      <c r="B39" s="177"/>
      <c r="C39" s="177"/>
      <c r="D39" s="177"/>
      <c r="E39" s="177"/>
      <c r="F39" s="177"/>
      <c r="G39" s="177"/>
      <c r="H39" s="177"/>
      <c r="I39" s="177"/>
    </row>
    <row r="40" spans="1:9" ht="54" customHeight="1" x14ac:dyDescent="0.3">
      <c r="A40" s="177"/>
      <c r="B40" s="177"/>
      <c r="C40" s="177"/>
      <c r="D40" s="177"/>
      <c r="E40" s="177"/>
      <c r="F40" s="177"/>
      <c r="G40" s="177"/>
      <c r="H40" s="177"/>
      <c r="I40" s="177"/>
    </row>
  </sheetData>
  <pageMargins left="0.70866141732283472" right="0.70866141732283472" top="0.74803149606299213" bottom="0.74803149606299213" header="0.31496062992125984" footer="0.31496062992125984"/>
  <pageSetup paperSize="9" scale="28" fitToHeight="4" orientation="landscape" r:id="rId1"/>
  <rowBreaks count="1" manualBreakCount="1">
    <brk id="116"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baseColWidth="10" defaultColWidth="11.5546875" defaultRowHeight="14.4" x14ac:dyDescent="0.3"/>
  <cols>
    <col min="1" max="1" width="37.33203125" style="165" customWidth="1"/>
    <col min="2" max="16384" width="11.5546875" style="1"/>
  </cols>
  <sheetData>
    <row r="1" spans="1:6" ht="27" customHeight="1" thickBot="1" x14ac:dyDescent="0.35">
      <c r="A1" s="159"/>
      <c r="B1" s="160">
        <v>2018</v>
      </c>
      <c r="C1" s="160">
        <v>2019</v>
      </c>
      <c r="D1" s="160">
        <v>2020</v>
      </c>
      <c r="E1" s="160">
        <v>2021</v>
      </c>
    </row>
    <row r="2" spans="1:6" ht="27" customHeight="1" thickTop="1" x14ac:dyDescent="0.3">
      <c r="A2" s="202" t="s">
        <v>716</v>
      </c>
      <c r="B2" s="203"/>
      <c r="C2" s="203"/>
      <c r="D2" s="203"/>
      <c r="E2" s="204"/>
    </row>
    <row r="3" spans="1:6" ht="27" customHeight="1" x14ac:dyDescent="0.3">
      <c r="A3" s="161" t="s">
        <v>717</v>
      </c>
      <c r="B3" s="162">
        <v>43480</v>
      </c>
      <c r="C3" s="162">
        <v>43819</v>
      </c>
      <c r="D3" s="162">
        <v>43819</v>
      </c>
      <c r="E3" s="162">
        <v>44186</v>
      </c>
    </row>
    <row r="4" spans="1:6" ht="27" customHeight="1" x14ac:dyDescent="0.3">
      <c r="A4" s="161" t="s">
        <v>718</v>
      </c>
      <c r="B4" s="162">
        <v>43487</v>
      </c>
      <c r="C4" s="162">
        <v>43487</v>
      </c>
      <c r="D4" s="162">
        <v>43852</v>
      </c>
      <c r="E4" s="162">
        <v>44216</v>
      </c>
    </row>
    <row r="5" spans="1:6" ht="27" customHeight="1" x14ac:dyDescent="0.3">
      <c r="A5" s="161" t="s">
        <v>719</v>
      </c>
      <c r="B5" s="162">
        <v>43537</v>
      </c>
      <c r="C5" s="162">
        <v>43538</v>
      </c>
      <c r="D5" s="162">
        <v>43902</v>
      </c>
      <c r="E5" s="162">
        <v>44266</v>
      </c>
    </row>
    <row r="6" spans="1:6" ht="27" customHeight="1" thickBot="1" x14ac:dyDescent="0.35">
      <c r="A6" s="161" t="s">
        <v>720</v>
      </c>
      <c r="B6" s="162">
        <v>43555</v>
      </c>
      <c r="C6" s="162">
        <v>43558</v>
      </c>
      <c r="D6" s="162">
        <v>43923</v>
      </c>
      <c r="E6" s="162">
        <v>44294</v>
      </c>
    </row>
    <row r="7" spans="1:6" ht="27" customHeight="1" thickTop="1" x14ac:dyDescent="0.3">
      <c r="A7" s="205" t="s">
        <v>721</v>
      </c>
      <c r="B7" s="206"/>
      <c r="C7" s="206"/>
      <c r="D7" s="206"/>
      <c r="E7" s="207"/>
    </row>
    <row r="8" spans="1:6" ht="27" customHeight="1" x14ac:dyDescent="0.3">
      <c r="A8" s="161" t="s">
        <v>722</v>
      </c>
      <c r="B8" s="163">
        <v>13469</v>
      </c>
      <c r="C8" s="163">
        <v>14744</v>
      </c>
      <c r="D8" s="163">
        <v>17127</v>
      </c>
      <c r="E8" s="163">
        <v>19203</v>
      </c>
    </row>
    <row r="9" spans="1:6" ht="27" customHeight="1" x14ac:dyDescent="0.3">
      <c r="A9" s="166" t="s">
        <v>729</v>
      </c>
      <c r="B9" s="167">
        <v>2624</v>
      </c>
      <c r="C9" s="167">
        <v>3154</v>
      </c>
      <c r="D9" s="167">
        <v>4265</v>
      </c>
      <c r="E9" s="187" t="s">
        <v>741</v>
      </c>
    </row>
    <row r="10" spans="1:6" ht="36.6" customHeight="1" x14ac:dyDescent="0.3">
      <c r="A10" s="161" t="s">
        <v>740</v>
      </c>
      <c r="B10" s="163">
        <v>811955</v>
      </c>
      <c r="C10" s="163">
        <v>897956</v>
      </c>
      <c r="D10" s="163">
        <v>949935</v>
      </c>
      <c r="E10" s="163">
        <v>930623</v>
      </c>
      <c r="F10" s="139"/>
    </row>
    <row r="11" spans="1:6" ht="27" customHeight="1" thickBot="1" x14ac:dyDescent="0.35">
      <c r="A11" s="161" t="s">
        <v>723</v>
      </c>
      <c r="B11" s="163">
        <v>6285039</v>
      </c>
      <c r="C11" s="163">
        <v>8649037</v>
      </c>
      <c r="D11" s="163">
        <v>10144171</v>
      </c>
      <c r="E11" s="163">
        <v>11480442</v>
      </c>
      <c r="F11" s="139"/>
    </row>
    <row r="12" spans="1:6" ht="27" customHeight="1" thickTop="1" x14ac:dyDescent="0.3">
      <c r="A12" s="205" t="s">
        <v>724</v>
      </c>
      <c r="B12" s="206"/>
      <c r="C12" s="206"/>
      <c r="D12" s="206"/>
      <c r="E12" s="207"/>
    </row>
    <row r="13" spans="1:6" ht="29.25" customHeight="1" x14ac:dyDescent="0.3">
      <c r="A13" s="161" t="s">
        <v>730</v>
      </c>
      <c r="B13" s="164">
        <v>615625</v>
      </c>
      <c r="C13" s="164">
        <v>626824</v>
      </c>
      <c r="D13" s="164">
        <v>647255</v>
      </c>
      <c r="E13" s="174">
        <v>640836</v>
      </c>
      <c r="F13" s="139"/>
    </row>
    <row r="14" spans="1:6" ht="27" customHeight="1" x14ac:dyDescent="0.3">
      <c r="A14" s="166" t="s">
        <v>726</v>
      </c>
      <c r="B14" s="167">
        <v>376313</v>
      </c>
      <c r="C14" s="167">
        <v>375654</v>
      </c>
      <c r="D14" s="167">
        <v>382147</v>
      </c>
      <c r="E14" s="167">
        <v>375151</v>
      </c>
      <c r="F14" s="139"/>
    </row>
    <row r="15" spans="1:6" ht="27" customHeight="1" x14ac:dyDescent="0.3">
      <c r="A15" s="166" t="s">
        <v>727</v>
      </c>
      <c r="B15" s="167">
        <v>136687</v>
      </c>
      <c r="C15" s="167">
        <v>144005</v>
      </c>
      <c r="D15" s="167">
        <v>148060</v>
      </c>
      <c r="E15" s="167">
        <v>139432</v>
      </c>
      <c r="F15" s="139"/>
    </row>
    <row r="16" spans="1:6" ht="27" customHeight="1" x14ac:dyDescent="0.3">
      <c r="A16" s="166" t="s">
        <v>728</v>
      </c>
      <c r="B16" s="167">
        <v>102625</v>
      </c>
      <c r="C16" s="167">
        <v>107165</v>
      </c>
      <c r="D16" s="167">
        <v>117048</v>
      </c>
      <c r="E16" s="167">
        <v>126253</v>
      </c>
      <c r="F16" s="139"/>
    </row>
    <row r="17" spans="1:6" ht="27" customHeight="1" x14ac:dyDescent="0.3">
      <c r="A17" s="161" t="s">
        <v>725</v>
      </c>
      <c r="B17" s="164">
        <v>6820608</v>
      </c>
      <c r="C17" s="164">
        <v>6248705</v>
      </c>
      <c r="D17" s="164">
        <v>6532067</v>
      </c>
      <c r="E17" s="164">
        <v>7903876</v>
      </c>
      <c r="F17" s="139"/>
    </row>
  </sheetData>
  <mergeCells count="3">
    <mergeCell ref="A2:E2"/>
    <mergeCell ref="A7:E7"/>
    <mergeCell ref="A12:E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I23"/>
  <sheetViews>
    <sheetView workbookViewId="0">
      <selection activeCell="A2" sqref="A2"/>
    </sheetView>
  </sheetViews>
  <sheetFormatPr baseColWidth="10" defaultRowHeight="14.4" x14ac:dyDescent="0.3"/>
  <cols>
    <col min="1" max="1" width="15.44140625" customWidth="1"/>
    <col min="2" max="2" width="12.88671875" bestFit="1" customWidth="1"/>
    <col min="3" max="3" width="18" customWidth="1"/>
    <col min="5" max="5" width="16.88671875" customWidth="1"/>
    <col min="6" max="6" width="2.5546875" style="172" customWidth="1"/>
  </cols>
  <sheetData>
    <row r="1" spans="1:9" ht="15" customHeight="1" x14ac:dyDescent="0.35">
      <c r="A1" s="5" t="s">
        <v>622</v>
      </c>
    </row>
    <row r="3" spans="1:9" ht="15" customHeight="1" x14ac:dyDescent="0.3">
      <c r="A3" s="211" t="s">
        <v>8</v>
      </c>
      <c r="B3" s="211" t="s">
        <v>619</v>
      </c>
      <c r="C3" s="212" t="s">
        <v>620</v>
      </c>
      <c r="D3" s="213" t="s">
        <v>621</v>
      </c>
      <c r="E3" s="215" t="s">
        <v>733</v>
      </c>
      <c r="F3" s="169"/>
      <c r="G3" s="209" t="s">
        <v>734</v>
      </c>
    </row>
    <row r="4" spans="1:9" ht="72.75" customHeight="1" x14ac:dyDescent="0.3">
      <c r="A4" s="211"/>
      <c r="B4" s="211"/>
      <c r="C4" s="212"/>
      <c r="D4" s="214"/>
      <c r="E4" s="216"/>
      <c r="F4" s="217"/>
      <c r="G4" s="210"/>
      <c r="H4" s="197"/>
    </row>
    <row r="5" spans="1:9" x14ac:dyDescent="0.3">
      <c r="A5" s="9" t="s">
        <v>9</v>
      </c>
      <c r="B5" s="109">
        <v>375151</v>
      </c>
      <c r="C5" s="109">
        <v>370440</v>
      </c>
      <c r="D5" s="10">
        <f>C5/B5</f>
        <v>0.98744238986434796</v>
      </c>
      <c r="E5" s="11">
        <v>14.56</v>
      </c>
      <c r="F5" s="217"/>
      <c r="G5" s="175">
        <v>13.06</v>
      </c>
      <c r="H5" s="196"/>
      <c r="I5" s="196"/>
    </row>
    <row r="6" spans="1:9" ht="14.4" customHeight="1" x14ac:dyDescent="0.3">
      <c r="A6" s="9" t="s">
        <v>0</v>
      </c>
      <c r="B6" s="109">
        <v>139432</v>
      </c>
      <c r="C6" s="109">
        <v>135298</v>
      </c>
      <c r="D6" s="10">
        <f>C6/B6</f>
        <v>0.97035113890642033</v>
      </c>
      <c r="E6" s="11">
        <v>12.1</v>
      </c>
      <c r="F6" s="217"/>
      <c r="G6" s="175">
        <v>11.98</v>
      </c>
      <c r="H6" s="196"/>
      <c r="I6" s="196"/>
    </row>
    <row r="7" spans="1:9" ht="14.4" customHeight="1" x14ac:dyDescent="0.3">
      <c r="A7" s="9" t="s">
        <v>10</v>
      </c>
      <c r="B7" s="109">
        <v>126253</v>
      </c>
      <c r="C7" s="109">
        <v>113426</v>
      </c>
      <c r="D7" s="10">
        <f>C7/B7</f>
        <v>0.89840241420005862</v>
      </c>
      <c r="E7" s="11">
        <v>7.69</v>
      </c>
      <c r="F7" s="217"/>
      <c r="G7" s="175">
        <v>7.69</v>
      </c>
      <c r="H7" s="196"/>
      <c r="I7" s="196"/>
    </row>
    <row r="8" spans="1:9" ht="14.4" customHeight="1" x14ac:dyDescent="0.3">
      <c r="A8" s="12"/>
      <c r="B8" s="13"/>
      <c r="C8" s="14"/>
      <c r="D8" s="14"/>
      <c r="E8" s="15"/>
      <c r="F8" s="217"/>
      <c r="G8" s="176"/>
      <c r="H8" s="196"/>
      <c r="I8" s="196"/>
    </row>
    <row r="9" spans="1:9" ht="14.4" customHeight="1" x14ac:dyDescent="0.3">
      <c r="A9" s="16" t="s">
        <v>4</v>
      </c>
      <c r="B9" s="109">
        <v>640836</v>
      </c>
      <c r="C9" s="109">
        <v>619164</v>
      </c>
      <c r="D9" s="10">
        <f>C9/B9</f>
        <v>0.96618167518678721</v>
      </c>
      <c r="E9" s="11">
        <v>12.77</v>
      </c>
      <c r="F9" s="214"/>
      <c r="G9" s="175">
        <v>11.84</v>
      </c>
      <c r="H9" s="196"/>
      <c r="I9" s="196"/>
    </row>
    <row r="10" spans="1:9" x14ac:dyDescent="0.3">
      <c r="G10" s="11"/>
    </row>
    <row r="11" spans="1:9" ht="15" customHeight="1" x14ac:dyDescent="0.3">
      <c r="A11" s="208" t="s">
        <v>695</v>
      </c>
      <c r="B11" s="208"/>
      <c r="C11" s="208"/>
      <c r="D11" s="208"/>
      <c r="E11" s="208"/>
      <c r="F11" s="208"/>
      <c r="G11" s="208"/>
      <c r="H11" s="27"/>
      <c r="I11" s="1"/>
    </row>
    <row r="12" spans="1:9" x14ac:dyDescent="0.3">
      <c r="A12" s="208"/>
      <c r="B12" s="208"/>
      <c r="C12" s="208"/>
      <c r="D12" s="208"/>
      <c r="E12" s="208"/>
      <c r="F12" s="208"/>
      <c r="G12" s="208"/>
      <c r="H12" s="1"/>
      <c r="I12" s="1"/>
    </row>
    <row r="13" spans="1:9" s="172" customFormat="1" x14ac:dyDescent="0.3">
      <c r="A13" s="181"/>
      <c r="B13" s="181"/>
      <c r="C13" s="181"/>
      <c r="D13" s="181"/>
      <c r="E13" s="181"/>
      <c r="F13" s="181"/>
      <c r="G13" s="181"/>
    </row>
    <row r="14" spans="1:9" x14ac:dyDescent="0.3">
      <c r="A14" s="178" t="s">
        <v>64</v>
      </c>
      <c r="B14" s="1"/>
      <c r="C14" s="1"/>
      <c r="D14" s="1"/>
      <c r="E14" s="1"/>
      <c r="G14" s="1"/>
      <c r="H14" s="1"/>
      <c r="I14" s="1"/>
    </row>
    <row r="15" spans="1:9" ht="15" customHeight="1" x14ac:dyDescent="0.3">
      <c r="A15" s="87" t="s">
        <v>72</v>
      </c>
      <c r="B15" s="26"/>
      <c r="C15" s="26"/>
      <c r="D15" s="26"/>
      <c r="E15" s="26"/>
      <c r="F15" s="170"/>
      <c r="G15" s="26"/>
      <c r="H15" s="26"/>
      <c r="I15" s="26"/>
    </row>
    <row r="16" spans="1:9" x14ac:dyDescent="0.3">
      <c r="A16" s="88" t="s">
        <v>699</v>
      </c>
      <c r="B16" s="1"/>
      <c r="C16" s="1"/>
      <c r="D16" s="1"/>
      <c r="E16" s="1"/>
      <c r="G16" s="1"/>
      <c r="H16" s="1"/>
      <c r="I16" s="1"/>
    </row>
    <row r="17" spans="1:4" s="172" customFormat="1" x14ac:dyDescent="0.3">
      <c r="A17" s="88"/>
    </row>
    <row r="18" spans="1:4" s="172" customFormat="1" x14ac:dyDescent="0.3">
      <c r="A18" s="88" t="s">
        <v>735</v>
      </c>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sheetData>
  <mergeCells count="8">
    <mergeCell ref="A11:G12"/>
    <mergeCell ref="G3:G4"/>
    <mergeCell ref="A3:A4"/>
    <mergeCell ref="B3:B4"/>
    <mergeCell ref="C3:C4"/>
    <mergeCell ref="D3:D4"/>
    <mergeCell ref="E3:E4"/>
    <mergeCell ref="F4:F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H41"/>
  <sheetViews>
    <sheetView zoomScaleNormal="100" workbookViewId="0">
      <selection activeCell="A2" sqref="A2"/>
    </sheetView>
  </sheetViews>
  <sheetFormatPr baseColWidth="10" defaultRowHeight="14.4" x14ac:dyDescent="0.3"/>
  <cols>
    <col min="1" max="1" width="27.6640625" customWidth="1"/>
    <col min="3" max="3" width="12.6640625" customWidth="1"/>
    <col min="9" max="9" width="12" customWidth="1"/>
    <col min="12" max="12" width="24.5546875" bestFit="1" customWidth="1"/>
    <col min="13" max="13" width="13.109375" customWidth="1"/>
    <col min="14" max="14" width="16.33203125" customWidth="1"/>
  </cols>
  <sheetData>
    <row r="1" spans="1:34" ht="18" x14ac:dyDescent="0.35">
      <c r="A1" s="5" t="s">
        <v>74</v>
      </c>
      <c r="M1" s="5" t="s">
        <v>736</v>
      </c>
      <c r="N1" s="129"/>
      <c r="O1" s="129"/>
      <c r="P1" s="129"/>
      <c r="Q1" s="129"/>
      <c r="R1" s="129"/>
      <c r="S1" s="129"/>
      <c r="T1" s="129"/>
      <c r="U1" s="129"/>
      <c r="V1" s="129"/>
      <c r="W1" s="129"/>
      <c r="X1" s="129"/>
      <c r="Y1" s="130"/>
    </row>
    <row r="2" spans="1:34" ht="18" x14ac:dyDescent="0.35">
      <c r="L2" s="5"/>
      <c r="M2" s="131"/>
      <c r="N2" s="116"/>
      <c r="O2" s="116"/>
      <c r="P2" s="116"/>
      <c r="Q2" s="116"/>
      <c r="R2" s="116"/>
      <c r="S2" s="116"/>
      <c r="T2" s="116"/>
      <c r="U2" s="116"/>
      <c r="V2" s="116"/>
      <c r="W2" s="116"/>
      <c r="X2" s="116"/>
      <c r="Y2" s="132"/>
    </row>
    <row r="3" spans="1:34" x14ac:dyDescent="0.3">
      <c r="M3" s="131"/>
      <c r="N3" s="116"/>
      <c r="O3" s="116"/>
      <c r="P3" s="116"/>
      <c r="Q3" s="116"/>
      <c r="R3" s="116"/>
      <c r="S3" s="116"/>
      <c r="T3" s="116"/>
      <c r="U3" s="116"/>
      <c r="V3" s="116"/>
      <c r="W3" s="116"/>
      <c r="X3" s="116"/>
      <c r="Y3" s="132"/>
    </row>
    <row r="4" spans="1:34" ht="72" x14ac:dyDescent="0.3">
      <c r="A4" s="3"/>
      <c r="B4" s="108" t="s">
        <v>1</v>
      </c>
      <c r="C4" s="108" t="s">
        <v>394</v>
      </c>
      <c r="D4" s="108" t="s">
        <v>393</v>
      </c>
      <c r="E4" s="108" t="s">
        <v>623</v>
      </c>
      <c r="F4" s="108" t="s">
        <v>61</v>
      </c>
      <c r="G4" s="108" t="s">
        <v>3</v>
      </c>
      <c r="H4" s="6" t="s">
        <v>392</v>
      </c>
      <c r="I4" s="108" t="s">
        <v>628</v>
      </c>
      <c r="J4" s="108" t="s">
        <v>738</v>
      </c>
      <c r="K4" s="6" t="s">
        <v>16</v>
      </c>
      <c r="M4" s="131"/>
      <c r="N4" s="127">
        <v>2020</v>
      </c>
      <c r="O4" s="108" t="s">
        <v>1</v>
      </c>
      <c r="P4" s="108" t="s">
        <v>394</v>
      </c>
      <c r="Q4" s="108" t="s">
        <v>393</v>
      </c>
      <c r="R4" s="108" t="s">
        <v>60</v>
      </c>
      <c r="S4" s="108" t="s">
        <v>61</v>
      </c>
      <c r="T4" s="108" t="s">
        <v>3</v>
      </c>
      <c r="U4" s="6" t="s">
        <v>392</v>
      </c>
      <c r="V4" s="108" t="s">
        <v>624</v>
      </c>
      <c r="W4" s="108" t="s">
        <v>625</v>
      </c>
      <c r="X4" s="6" t="s">
        <v>16</v>
      </c>
      <c r="Y4" s="132"/>
      <c r="Z4" s="1"/>
      <c r="AA4" s="1"/>
      <c r="AB4" s="1"/>
      <c r="AC4" s="1"/>
      <c r="AD4" s="1"/>
      <c r="AE4" s="1"/>
      <c r="AF4" s="1"/>
      <c r="AG4" s="1"/>
      <c r="AH4" s="1"/>
    </row>
    <row r="5" spans="1:34" x14ac:dyDescent="0.3">
      <c r="A5" s="3" t="s">
        <v>6</v>
      </c>
      <c r="B5" s="62">
        <v>0.42576128387863083</v>
      </c>
      <c r="C5" s="62">
        <v>5.0441636972249217E-2</v>
      </c>
      <c r="D5" s="62">
        <v>7.266210452434943E-2</v>
      </c>
      <c r="E5" s="62">
        <v>0.10783900226757369</v>
      </c>
      <c r="F5" s="62">
        <v>8.3132032177950552E-2</v>
      </c>
      <c r="G5" s="62">
        <v>9.7958643774970308E-2</v>
      </c>
      <c r="H5" s="62">
        <v>3.6348261526832959E-2</v>
      </c>
      <c r="I5" s="62">
        <v>4.1671903682107762E-2</v>
      </c>
      <c r="J5" s="62">
        <v>1.7927356656948494E-2</v>
      </c>
      <c r="K5" s="62">
        <v>6.6257720548536875E-2</v>
      </c>
      <c r="M5" s="131"/>
      <c r="N5" s="3" t="s">
        <v>9</v>
      </c>
      <c r="O5" s="128">
        <v>0.42720863471261239</v>
      </c>
      <c r="P5" s="128">
        <v>5.5960348780002729E-2</v>
      </c>
      <c r="Q5" s="128">
        <v>6.2012131933468016E-2</v>
      </c>
      <c r="R5" s="128">
        <v>0.12225126396114433</v>
      </c>
      <c r="S5" s="128">
        <v>9.2356594056504038E-2</v>
      </c>
      <c r="T5" s="128">
        <v>9.2822218500413459E-2</v>
      </c>
      <c r="U5" s="128">
        <v>3.660140998398459E-2</v>
      </c>
      <c r="V5" s="128">
        <v>4.3221975652392365E-2</v>
      </c>
      <c r="W5" s="128">
        <v>1.5879120303978731E-2</v>
      </c>
      <c r="X5" s="128">
        <v>5.1686302115499363E-2</v>
      </c>
      <c r="Y5" s="132"/>
      <c r="AH5" s="1"/>
    </row>
    <row r="6" spans="1:34" x14ac:dyDescent="0.3">
      <c r="A6" s="3" t="s">
        <v>5</v>
      </c>
      <c r="B6" s="62">
        <v>0.1400657068101524</v>
      </c>
      <c r="C6" s="62">
        <v>1.6900175907995682E-2</v>
      </c>
      <c r="D6" s="62">
        <v>7.7915416340226763E-3</v>
      </c>
      <c r="E6" s="62">
        <v>0.1774452689618472</v>
      </c>
      <c r="F6" s="62">
        <v>0.49367714230809029</v>
      </c>
      <c r="G6" s="62">
        <v>1.4967553104997856E-2</v>
      </c>
      <c r="H6" s="62">
        <v>9.0966089668731251E-2</v>
      </c>
      <c r="I6" s="62">
        <v>5.6649026593149935E-3</v>
      </c>
      <c r="J6" s="62">
        <v>4.9313367529453507E-3</v>
      </c>
      <c r="K6" s="62">
        <v>4.7590356102824874E-2</v>
      </c>
      <c r="M6" s="131"/>
      <c r="N6" s="3" t="s">
        <v>626</v>
      </c>
      <c r="O6" s="128">
        <v>0.14987052109013543</v>
      </c>
      <c r="P6" s="128">
        <v>1.8149606565127822E-2</v>
      </c>
      <c r="Q6" s="128">
        <v>6.5110938502583498E-3</v>
      </c>
      <c r="R6" s="128">
        <v>0.16724055249738273</v>
      </c>
      <c r="S6" s="128">
        <v>0.49966904191010098</v>
      </c>
      <c r="T6" s="128">
        <v>1.4281787173685454E-2</v>
      </c>
      <c r="U6" s="128">
        <v>8.9058728175340246E-2</v>
      </c>
      <c r="V6" s="128">
        <v>5.8743710107730237E-3</v>
      </c>
      <c r="W6" s="128">
        <v>3.7442842187025093E-3</v>
      </c>
      <c r="X6" s="128">
        <v>4.5600013508493471E-2</v>
      </c>
      <c r="Y6" s="132"/>
      <c r="Z6" s="1"/>
      <c r="AA6" s="1"/>
      <c r="AB6" s="1"/>
      <c r="AC6" s="1"/>
      <c r="AD6" s="1"/>
      <c r="AE6" s="1"/>
      <c r="AF6" s="1"/>
      <c r="AG6" s="1"/>
      <c r="AH6" s="1"/>
    </row>
    <row r="7" spans="1:34" x14ac:dyDescent="0.3">
      <c r="A7" s="3" t="s">
        <v>66</v>
      </c>
      <c r="B7" s="62">
        <v>5.763616807433921E-2</v>
      </c>
      <c r="C7" s="62">
        <v>5.6442085588842067E-3</v>
      </c>
      <c r="D7" s="62">
        <v>2.4633681871881227E-3</v>
      </c>
      <c r="E7" s="62">
        <v>1.9202122970042142E-2</v>
      </c>
      <c r="F7" s="62">
        <v>0.76652636961543208</v>
      </c>
      <c r="G7" s="62">
        <v>1.028688307795391E-3</v>
      </c>
      <c r="H7" s="62">
        <v>8.8045686174245769E-2</v>
      </c>
      <c r="I7" s="62">
        <v>1.1143829457090967E-4</v>
      </c>
      <c r="J7" s="62">
        <v>8.7122881878934279E-4</v>
      </c>
      <c r="K7" s="62">
        <v>5.8470809161920545E-2</v>
      </c>
      <c r="M7" s="131"/>
      <c r="N7" s="3" t="s">
        <v>627</v>
      </c>
      <c r="O7" s="128">
        <v>6.267061427118846E-2</v>
      </c>
      <c r="P7" s="128">
        <v>6.4221202566797399E-3</v>
      </c>
      <c r="Q7" s="128">
        <v>1.8520417318192304E-3</v>
      </c>
      <c r="R7" s="128">
        <v>2.2217323319063852E-2</v>
      </c>
      <c r="S7" s="128">
        <v>0.75900378525714973</v>
      </c>
      <c r="T7" s="128">
        <v>1.2116240718429846E-3</v>
      </c>
      <c r="U7" s="128">
        <v>8.6073927866499186E-2</v>
      </c>
      <c r="V7" s="128">
        <v>5.8957729871062011E-5</v>
      </c>
      <c r="W7" s="128">
        <v>6.0914442934898708E-4</v>
      </c>
      <c r="X7" s="128">
        <v>5.9880375620551464E-2</v>
      </c>
      <c r="Y7" s="132"/>
      <c r="Z7" s="1"/>
      <c r="AA7" s="1"/>
      <c r="AB7" s="1"/>
      <c r="AC7" s="1"/>
      <c r="AD7" s="1"/>
      <c r="AE7" s="1"/>
      <c r="AF7" s="1"/>
      <c r="AG7" s="1"/>
      <c r="AH7" s="1"/>
    </row>
    <row r="8" spans="1:34" x14ac:dyDescent="0.3">
      <c r="A8" s="3" t="s">
        <v>4</v>
      </c>
      <c r="B8" s="62">
        <v>0.29589422188628534</v>
      </c>
      <c r="C8" s="62">
        <v>3.4905711572378241E-2</v>
      </c>
      <c r="D8" s="62">
        <v>4.5626909833259038E-2</v>
      </c>
      <c r="E8" s="62">
        <v>0.10681158788301645</v>
      </c>
      <c r="F8" s="62">
        <v>0.29803570621030939</v>
      </c>
      <c r="G8" s="62">
        <v>6.2066851431930796E-2</v>
      </c>
      <c r="H8" s="62">
        <v>5.7753777674412594E-2</v>
      </c>
      <c r="I8" s="62">
        <v>2.6190201626709566E-2</v>
      </c>
      <c r="J8" s="62">
        <v>1.1962953272477081E-2</v>
      </c>
      <c r="K8" s="62">
        <v>6.0752078609221466E-2</v>
      </c>
      <c r="M8" s="131"/>
      <c r="N8" s="3" t="s">
        <v>4</v>
      </c>
      <c r="O8" s="128">
        <v>0.29784879948085663</v>
      </c>
      <c r="P8" s="128">
        <v>3.8353233830845768E-2</v>
      </c>
      <c r="Q8" s="128">
        <v>3.8437594635518067E-2</v>
      </c>
      <c r="R8" s="128">
        <v>0.11445426593739377</v>
      </c>
      <c r="S8" s="128">
        <v>0.30607737708970673</v>
      </c>
      <c r="T8" s="128">
        <v>5.8290272241278078E-2</v>
      </c>
      <c r="U8" s="128">
        <v>5.7547124625320606E-2</v>
      </c>
      <c r="V8" s="128">
        <v>2.6873597849263003E-2</v>
      </c>
      <c r="W8" s="128">
        <v>1.0342032075646612E-2</v>
      </c>
      <c r="X8" s="128">
        <v>5.1775717684867585E-2</v>
      </c>
      <c r="Y8" s="132"/>
      <c r="Z8" s="1"/>
      <c r="AA8" s="1"/>
      <c r="AB8" s="1"/>
      <c r="AC8" s="1"/>
      <c r="AD8" s="1"/>
      <c r="AE8" s="1"/>
      <c r="AF8" s="1"/>
      <c r="AG8" s="1"/>
      <c r="AH8" s="1"/>
    </row>
    <row r="9" spans="1:34" x14ac:dyDescent="0.3">
      <c r="A9" t="s">
        <v>696</v>
      </c>
      <c r="B9" s="1"/>
      <c r="C9" s="1"/>
      <c r="D9" s="1"/>
      <c r="E9" s="1"/>
      <c r="F9" s="1"/>
      <c r="G9" s="1"/>
      <c r="I9" s="1"/>
      <c r="M9" s="131"/>
      <c r="N9" s="116" t="s">
        <v>64</v>
      </c>
      <c r="O9" s="116"/>
      <c r="P9" s="116"/>
      <c r="Q9" s="116"/>
      <c r="R9" s="116"/>
      <c r="S9" s="116"/>
      <c r="T9" s="116"/>
      <c r="U9" s="116"/>
      <c r="V9" s="116"/>
      <c r="W9" s="116"/>
      <c r="X9" s="116"/>
      <c r="Y9" s="132"/>
      <c r="Z9" s="1"/>
      <c r="AA9" s="1"/>
      <c r="AB9" s="1"/>
      <c r="AC9" s="1"/>
      <c r="AD9" s="1"/>
      <c r="AE9" s="1"/>
      <c r="AF9" s="1"/>
      <c r="AG9" s="1"/>
      <c r="AH9" s="1"/>
    </row>
    <row r="10" spans="1:34" s="172" customFormat="1" x14ac:dyDescent="0.3">
      <c r="M10" s="131"/>
      <c r="N10" s="116"/>
      <c r="O10" s="116"/>
      <c r="P10" s="116"/>
      <c r="Q10" s="116"/>
      <c r="R10" s="116"/>
      <c r="S10" s="116"/>
      <c r="T10" s="116"/>
      <c r="U10" s="116"/>
      <c r="V10" s="116"/>
      <c r="W10" s="116"/>
      <c r="X10" s="116"/>
      <c r="Y10" s="132"/>
    </row>
    <row r="11" spans="1:34" x14ac:dyDescent="0.3">
      <c r="A11" s="179" t="s">
        <v>64</v>
      </c>
      <c r="B11" s="1"/>
      <c r="C11" s="1"/>
      <c r="D11" s="1"/>
      <c r="E11" s="1"/>
      <c r="F11" s="1"/>
      <c r="G11" s="1"/>
      <c r="H11" s="1"/>
      <c r="I11" s="1"/>
      <c r="L11" s="198"/>
      <c r="M11" s="131"/>
      <c r="N11" s="116" t="s">
        <v>72</v>
      </c>
      <c r="O11" s="116"/>
      <c r="P11" s="116"/>
      <c r="Q11" s="116"/>
      <c r="R11" s="116"/>
      <c r="S11" s="116"/>
      <c r="T11" s="116"/>
      <c r="U11" s="116"/>
      <c r="V11" s="116"/>
      <c r="W11" s="116"/>
      <c r="X11" s="116"/>
      <c r="Y11" s="132"/>
      <c r="Z11" s="1"/>
      <c r="AA11" s="1"/>
      <c r="AB11" s="1"/>
      <c r="AC11" s="1"/>
      <c r="AD11" s="1"/>
      <c r="AE11" s="1"/>
      <c r="AF11" s="1"/>
      <c r="AG11" s="1"/>
      <c r="AH11" s="1"/>
    </row>
    <row r="12" spans="1:34" x14ac:dyDescent="0.3">
      <c r="A12" s="87" t="s">
        <v>72</v>
      </c>
      <c r="B12" s="1"/>
      <c r="C12" s="1"/>
      <c r="D12" s="1"/>
      <c r="E12" s="1"/>
      <c r="F12" s="1"/>
      <c r="G12" s="1"/>
      <c r="H12" s="1"/>
      <c r="I12" s="1"/>
      <c r="J12" s="1"/>
      <c r="K12" s="1"/>
      <c r="M12" s="131"/>
      <c r="N12" s="116" t="s">
        <v>590</v>
      </c>
      <c r="O12" s="116"/>
      <c r="P12" s="116"/>
      <c r="Q12" s="116"/>
      <c r="R12" s="116"/>
      <c r="S12" s="116"/>
      <c r="T12" s="116"/>
      <c r="U12" s="116"/>
      <c r="V12" s="116"/>
      <c r="W12" s="116"/>
      <c r="X12" s="116"/>
      <c r="Y12" s="132"/>
      <c r="Z12" s="1"/>
      <c r="AA12" s="1"/>
      <c r="AB12" s="1"/>
      <c r="AC12" s="1"/>
      <c r="AD12" s="1"/>
      <c r="AE12" s="1"/>
      <c r="AF12" s="1"/>
      <c r="AG12" s="1"/>
      <c r="AH12" s="1"/>
    </row>
    <row r="13" spans="1:34" x14ac:dyDescent="0.3">
      <c r="A13" s="88" t="s">
        <v>699</v>
      </c>
      <c r="J13" s="1"/>
      <c r="K13" s="1"/>
      <c r="L13" s="198"/>
      <c r="M13" s="131"/>
      <c r="N13" s="116"/>
      <c r="O13" s="116"/>
      <c r="P13" s="116"/>
      <c r="Q13" s="116"/>
      <c r="R13" s="116"/>
      <c r="S13" s="116"/>
      <c r="T13" s="116"/>
      <c r="U13" s="116"/>
      <c r="V13" s="116"/>
      <c r="W13" s="116"/>
      <c r="X13" s="116"/>
      <c r="Y13" s="132"/>
      <c r="Z13" s="1"/>
      <c r="AA13" s="1"/>
      <c r="AB13" s="1"/>
      <c r="AC13" s="1"/>
      <c r="AD13" s="1"/>
      <c r="AE13" s="1"/>
      <c r="AF13" s="1"/>
      <c r="AG13" s="1"/>
      <c r="AH13" s="1"/>
    </row>
    <row r="14" spans="1:34" x14ac:dyDescent="0.3">
      <c r="J14" s="1"/>
      <c r="K14" s="1"/>
      <c r="M14" s="133"/>
      <c r="N14" s="134"/>
      <c r="O14" s="134"/>
      <c r="P14" s="134"/>
      <c r="Q14" s="134"/>
      <c r="R14" s="134"/>
      <c r="S14" s="134"/>
      <c r="T14" s="134"/>
      <c r="U14" s="134"/>
      <c r="V14" s="134"/>
      <c r="W14" s="134"/>
      <c r="X14" s="134"/>
      <c r="Y14" s="135"/>
    </row>
    <row r="15" spans="1:34" x14ac:dyDescent="0.3">
      <c r="A15" s="1"/>
      <c r="B15" s="1"/>
      <c r="C15" s="1"/>
      <c r="D15" s="1"/>
      <c r="E15" s="1"/>
      <c r="F15" s="1"/>
      <c r="G15" s="1"/>
      <c r="H15" s="1"/>
      <c r="I15" s="1"/>
      <c r="J15" s="1"/>
      <c r="K15" s="1"/>
      <c r="L15" s="1"/>
      <c r="M15" s="1"/>
      <c r="N15" s="1"/>
      <c r="O15" s="1"/>
      <c r="P15" s="1"/>
      <c r="Q15" s="1"/>
      <c r="R15" s="1"/>
      <c r="S15" s="1"/>
      <c r="T15" s="1"/>
      <c r="U15" s="1"/>
      <c r="V15" s="1"/>
    </row>
    <row r="16" spans="1:34" x14ac:dyDescent="0.3">
      <c r="B16" s="1"/>
      <c r="C16" s="1"/>
      <c r="D16" s="1"/>
      <c r="E16" s="1"/>
      <c r="F16" s="1"/>
      <c r="G16" s="1"/>
      <c r="H16" s="1"/>
      <c r="I16" s="1"/>
      <c r="J16" s="1"/>
      <c r="K16" s="1"/>
      <c r="L16" s="1"/>
      <c r="M16" s="1"/>
      <c r="N16" s="1"/>
      <c r="O16" s="1"/>
      <c r="P16" s="1"/>
      <c r="Q16" s="1"/>
      <c r="R16" s="1"/>
      <c r="S16" s="1"/>
      <c r="T16" s="1"/>
      <c r="U16" s="1"/>
      <c r="V16" s="1"/>
    </row>
    <row r="17" spans="1:24" x14ac:dyDescent="0.3">
      <c r="A17" s="1"/>
      <c r="X17" s="1"/>
    </row>
    <row r="18" spans="1:24" x14ac:dyDescent="0.3">
      <c r="A18" s="1"/>
      <c r="B18" s="111"/>
      <c r="C18" s="111"/>
      <c r="D18" s="111"/>
      <c r="E18" s="111"/>
      <c r="F18" s="111"/>
      <c r="G18" s="111"/>
      <c r="H18" s="111"/>
      <c r="I18" s="111"/>
      <c r="J18" s="111"/>
      <c r="K18" s="111"/>
      <c r="L18" s="1"/>
      <c r="M18" s="1"/>
      <c r="N18" s="1"/>
      <c r="O18" s="1"/>
      <c r="P18" s="1"/>
      <c r="Q18" s="1"/>
      <c r="R18" s="1"/>
      <c r="S18" s="1"/>
      <c r="T18" s="1"/>
      <c r="U18" s="1"/>
      <c r="V18" s="1"/>
      <c r="X18" s="1"/>
    </row>
    <row r="19" spans="1:24" x14ac:dyDescent="0.3">
      <c r="A19" s="21"/>
      <c r="B19" s="111"/>
      <c r="C19" s="111"/>
      <c r="D19" s="111"/>
      <c r="E19" s="111"/>
      <c r="F19" s="111"/>
      <c r="G19" s="111"/>
      <c r="H19" s="111"/>
      <c r="I19" s="111"/>
      <c r="K19" s="111"/>
      <c r="L19" s="1"/>
      <c r="M19" s="21"/>
      <c r="N19" s="21"/>
      <c r="O19" s="21"/>
      <c r="P19" s="21"/>
      <c r="Q19" s="21"/>
      <c r="R19" s="21"/>
      <c r="S19" s="21"/>
      <c r="T19" s="21"/>
      <c r="U19" s="1"/>
      <c r="V19" s="1"/>
      <c r="X19" s="1"/>
    </row>
    <row r="20" spans="1:24" x14ac:dyDescent="0.3">
      <c r="A20" s="21"/>
      <c r="B20" s="111"/>
      <c r="C20" s="111"/>
      <c r="D20" s="111"/>
      <c r="E20" s="111"/>
      <c r="F20" s="111"/>
      <c r="G20" s="111"/>
      <c r="H20" s="111"/>
      <c r="I20" s="111"/>
      <c r="K20" s="111"/>
      <c r="L20" s="1"/>
      <c r="M20" s="21"/>
      <c r="N20" s="21"/>
      <c r="Q20" s="21"/>
      <c r="R20" s="21"/>
      <c r="S20" s="21"/>
      <c r="T20" s="21"/>
      <c r="U20" s="1"/>
      <c r="V20" s="1"/>
      <c r="X20" s="1"/>
    </row>
    <row r="21" spans="1:24" x14ac:dyDescent="0.3">
      <c r="A21" s="1"/>
      <c r="B21" s="111"/>
      <c r="C21" s="111"/>
      <c r="D21" s="111"/>
      <c r="E21" s="111"/>
      <c r="F21" s="111"/>
      <c r="G21" s="111"/>
      <c r="H21" s="111"/>
      <c r="I21" s="111"/>
      <c r="K21" s="111"/>
      <c r="L21" s="1"/>
    </row>
    <row r="22" spans="1:24" x14ac:dyDescent="0.3">
      <c r="L22" s="1"/>
    </row>
    <row r="23" spans="1:24" x14ac:dyDescent="0.3">
      <c r="L23" s="1"/>
    </row>
    <row r="24" spans="1:24" x14ac:dyDescent="0.3">
      <c r="L24" s="1"/>
    </row>
    <row r="25" spans="1:24" x14ac:dyDescent="0.3">
      <c r="A25" s="1"/>
      <c r="B25" s="1"/>
      <c r="C25" s="1"/>
      <c r="D25" s="1"/>
      <c r="E25" s="1"/>
      <c r="F25" s="1"/>
      <c r="G25" s="1"/>
      <c r="H25" s="1"/>
      <c r="I25" s="1"/>
      <c r="J25" s="1"/>
      <c r="K25" s="1"/>
      <c r="L25" s="1"/>
    </row>
    <row r="29" spans="1:24" ht="14.4" customHeight="1" x14ac:dyDescent="0.3"/>
    <row r="30" spans="1:24" ht="14.4" customHeight="1" x14ac:dyDescent="0.3"/>
    <row r="34" spans="1:18" x14ac:dyDescent="0.3">
      <c r="R34" s="1"/>
    </row>
    <row r="38" spans="1:18" x14ac:dyDescent="0.3">
      <c r="A38" s="218" t="s">
        <v>72</v>
      </c>
      <c r="B38" s="218"/>
      <c r="C38" s="218"/>
      <c r="D38" s="218"/>
      <c r="E38" s="218"/>
      <c r="F38" s="218"/>
      <c r="G38" s="218"/>
      <c r="H38" s="218"/>
    </row>
    <row r="39" spans="1:18" x14ac:dyDescent="0.3">
      <c r="A39" s="88" t="s">
        <v>590</v>
      </c>
      <c r="B39" s="1"/>
      <c r="C39" s="1"/>
      <c r="D39" s="1"/>
      <c r="E39" s="1"/>
      <c r="F39" s="1"/>
      <c r="G39" s="1"/>
      <c r="H39" s="1"/>
    </row>
    <row r="41" spans="1:18" ht="31.2" customHeight="1" x14ac:dyDescent="0.3"/>
  </sheetData>
  <mergeCells count="1">
    <mergeCell ref="A38:H38"/>
  </mergeCells>
  <pageMargins left="0.70866141732283472" right="0.70866141732283472" top="0.74803149606299213" bottom="0.74803149606299213" header="0.31496062992125984" footer="0.31496062992125984"/>
  <pageSetup paperSize="9"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T45"/>
  <sheetViews>
    <sheetView zoomScaleNormal="100" workbookViewId="0">
      <selection activeCell="A2" sqref="A2"/>
    </sheetView>
  </sheetViews>
  <sheetFormatPr baseColWidth="10" defaultRowHeight="14.4" x14ac:dyDescent="0.3"/>
  <cols>
    <col min="1" max="1" width="18.88671875" customWidth="1"/>
    <col min="2" max="2" width="12" customWidth="1"/>
    <col min="3" max="3" width="6.5546875" style="1" customWidth="1"/>
    <col min="4" max="6" width="6.6640625" customWidth="1"/>
    <col min="7" max="7" width="8.109375" customWidth="1"/>
    <col min="8" max="8" width="9.33203125" customWidth="1"/>
    <col min="10" max="10" width="11.88671875" customWidth="1"/>
    <col min="12" max="15" width="6.6640625" customWidth="1"/>
    <col min="16" max="16" width="8.5546875" customWidth="1"/>
  </cols>
  <sheetData>
    <row r="1" spans="1:20" s="5" customFormat="1" ht="18" x14ac:dyDescent="0.35">
      <c r="A1" s="5" t="s">
        <v>73</v>
      </c>
    </row>
    <row r="2" spans="1:20" ht="18" x14ac:dyDescent="0.35">
      <c r="A2" s="1"/>
      <c r="J2" s="5"/>
    </row>
    <row r="3" spans="1:20" ht="35.25" customHeight="1" x14ac:dyDescent="0.3">
      <c r="A3" s="224" t="s">
        <v>63</v>
      </c>
      <c r="B3" s="224" t="s">
        <v>11</v>
      </c>
      <c r="C3" s="219" t="s">
        <v>67</v>
      </c>
      <c r="D3" s="220"/>
      <c r="E3" s="220"/>
      <c r="F3" s="220"/>
      <c r="G3" s="221"/>
    </row>
    <row r="4" spans="1:20" ht="19.5" customHeight="1" x14ac:dyDescent="0.3">
      <c r="A4" s="225"/>
      <c r="B4" s="225"/>
      <c r="C4" s="20">
        <v>1</v>
      </c>
      <c r="D4" s="20">
        <v>2</v>
      </c>
      <c r="E4" s="20">
        <v>3</v>
      </c>
      <c r="F4" s="20">
        <v>4</v>
      </c>
      <c r="G4" s="20" t="s">
        <v>13</v>
      </c>
    </row>
    <row r="5" spans="1:20" ht="14.4" customHeight="1" x14ac:dyDescent="0.3">
      <c r="A5" s="3" t="s">
        <v>1</v>
      </c>
      <c r="B5" s="17">
        <v>0.68087130388717687</v>
      </c>
      <c r="C5" s="18">
        <v>0.16627804094683932</v>
      </c>
      <c r="D5" s="18">
        <v>0.26412869955476065</v>
      </c>
      <c r="E5" s="18">
        <v>0.31573566492951366</v>
      </c>
      <c r="F5" s="18">
        <v>0.17106726980745829</v>
      </c>
      <c r="G5" s="18">
        <v>8.2790324761428086E-2</v>
      </c>
    </row>
    <row r="6" spans="1:20" ht="14.4" customHeight="1" x14ac:dyDescent="0.3">
      <c r="A6" s="3" t="s">
        <v>394</v>
      </c>
      <c r="B6" s="17">
        <v>0.18738654056114373</v>
      </c>
      <c r="C6" s="18">
        <v>4.3870611861441264E-3</v>
      </c>
      <c r="D6" s="18">
        <v>0.15933047757772165</v>
      </c>
      <c r="E6" s="18">
        <v>0.31429975091145723</v>
      </c>
      <c r="F6" s="18">
        <v>0.29551037294329574</v>
      </c>
      <c r="G6" s="18">
        <v>0.22647233738138128</v>
      </c>
      <c r="Q6" s="1"/>
      <c r="R6" s="1"/>
      <c r="S6" s="1"/>
      <c r="T6" s="1"/>
    </row>
    <row r="7" spans="1:20" ht="14.4" customHeight="1" x14ac:dyDescent="0.3">
      <c r="A7" s="3" t="s">
        <v>393</v>
      </c>
      <c r="B7" s="17">
        <v>0.10659211452862247</v>
      </c>
      <c r="C7" s="18">
        <v>3.1697930240310312E-2</v>
      </c>
      <c r="D7" s="18">
        <v>0.12732204006182005</v>
      </c>
      <c r="E7" s="18">
        <v>0.30943361920058182</v>
      </c>
      <c r="F7" s="18">
        <v>0.27841752780387286</v>
      </c>
      <c r="G7" s="18">
        <v>0.25312888269341494</v>
      </c>
      <c r="Q7" s="1"/>
      <c r="R7" s="1"/>
      <c r="S7" s="1"/>
      <c r="T7" s="1"/>
    </row>
    <row r="8" spans="1:20" ht="14.4" customHeight="1" x14ac:dyDescent="0.3">
      <c r="A8" s="3" t="s">
        <v>623</v>
      </c>
      <c r="B8" s="17">
        <v>0.34717780749526783</v>
      </c>
      <c r="C8" s="18">
        <v>1.4960922962411612E-2</v>
      </c>
      <c r="D8" s="18">
        <v>0.26990137700037214</v>
      </c>
      <c r="E8" s="18">
        <v>0.37567919612951245</v>
      </c>
      <c r="F8" s="18">
        <v>0.21821269073315966</v>
      </c>
      <c r="G8" s="18">
        <v>0.1212458131745441</v>
      </c>
      <c r="Q8" s="1"/>
      <c r="R8" s="1"/>
      <c r="S8" s="1"/>
      <c r="T8" s="1"/>
    </row>
    <row r="9" spans="1:20" ht="14.4" customHeight="1" x14ac:dyDescent="0.3">
      <c r="A9" s="3" t="s">
        <v>61</v>
      </c>
      <c r="B9" s="17">
        <v>0.48649792300585953</v>
      </c>
      <c r="C9" s="18">
        <v>0.31127872466154533</v>
      </c>
      <c r="D9" s="18">
        <v>0.25803228183864391</v>
      </c>
      <c r="E9" s="18">
        <v>0.25031704191592913</v>
      </c>
      <c r="F9" s="18">
        <v>0.12023690168712776</v>
      </c>
      <c r="G9" s="18">
        <v>6.0135049896753889E-2</v>
      </c>
    </row>
    <row r="10" spans="1:20" s="1" customFormat="1" ht="15" customHeight="1" x14ac:dyDescent="0.3">
      <c r="A10" s="3" t="s">
        <v>3</v>
      </c>
      <c r="B10" s="17">
        <v>0.16591726909187227</v>
      </c>
      <c r="C10" s="18">
        <v>7.9334176968753039E-3</v>
      </c>
      <c r="D10" s="18">
        <v>0.17034945974885624</v>
      </c>
      <c r="E10" s="18">
        <v>0.33052662318699505</v>
      </c>
      <c r="F10" s="18">
        <v>0.29396476199746907</v>
      </c>
      <c r="G10" s="18">
        <v>0.19722573736980434</v>
      </c>
    </row>
    <row r="11" spans="1:20" ht="19.2" customHeight="1" x14ac:dyDescent="0.3">
      <c r="A11" s="19" t="s">
        <v>392</v>
      </c>
      <c r="B11" s="17">
        <v>0.10644191199746755</v>
      </c>
      <c r="C11" s="18">
        <v>0.11229800470374023</v>
      </c>
      <c r="D11" s="18">
        <v>0.21310977922767621</v>
      </c>
      <c r="E11" s="18">
        <v>0.24788711023442833</v>
      </c>
      <c r="F11" s="18">
        <v>0.25213564979895303</v>
      </c>
      <c r="G11" s="18">
        <v>0.17456945603520219</v>
      </c>
      <c r="Q11" s="1"/>
      <c r="R11" s="1"/>
      <c r="S11" s="1"/>
      <c r="T11" s="1"/>
    </row>
    <row r="12" spans="1:20" s="1" customFormat="1" ht="15.75" customHeight="1" x14ac:dyDescent="0.3">
      <c r="A12" s="19" t="s">
        <v>628</v>
      </c>
      <c r="B12" s="17">
        <v>6.7482928594039704E-2</v>
      </c>
      <c r="C12" s="18">
        <v>3.5660436062513461E-3</v>
      </c>
      <c r="D12" s="18">
        <v>4.7052629059665417E-2</v>
      </c>
      <c r="E12" s="18">
        <v>0.27504008807409713</v>
      </c>
      <c r="F12" s="18">
        <v>0.38051360601201445</v>
      </c>
      <c r="G12" s="18">
        <v>0.29382763324797168</v>
      </c>
    </row>
    <row r="13" spans="1:20" s="1" customFormat="1" ht="30" customHeight="1" x14ac:dyDescent="0.3">
      <c r="A13" s="19" t="s">
        <v>738</v>
      </c>
      <c r="B13" s="17">
        <v>3.1925305734829545E-2</v>
      </c>
      <c r="C13" s="18">
        <v>1.9881620883290332E-2</v>
      </c>
      <c r="D13" s="18">
        <v>0.13593362675165679</v>
      </c>
      <c r="E13" s="18">
        <v>0.31527292963019171</v>
      </c>
      <c r="F13" s="18">
        <v>0.35109020083978348</v>
      </c>
      <c r="G13" s="18">
        <v>0.17782162189507766</v>
      </c>
    </row>
    <row r="14" spans="1:20" ht="15" customHeight="1" x14ac:dyDescent="0.3">
      <c r="A14" s="19" t="s">
        <v>544</v>
      </c>
      <c r="B14" s="17">
        <v>0.20060597838375616</v>
      </c>
      <c r="C14" s="18">
        <v>4.9690841169650911E-2</v>
      </c>
      <c r="D14" s="18">
        <v>0.26329221950276954</v>
      </c>
      <c r="E14" s="18">
        <v>0.30758083215251836</v>
      </c>
      <c r="F14" s="18">
        <v>0.2282783717634935</v>
      </c>
      <c r="G14" s="18">
        <v>0.15115773541156768</v>
      </c>
      <c r="Q14" s="1"/>
      <c r="R14" s="1"/>
      <c r="S14" s="1"/>
      <c r="T14" s="1"/>
    </row>
    <row r="15" spans="1:20" ht="15" customHeight="1" x14ac:dyDescent="0.3">
      <c r="A15" s="3" t="s">
        <v>62</v>
      </c>
      <c r="B15" s="17"/>
      <c r="C15" s="18">
        <v>0.2981584846664212</v>
      </c>
      <c r="D15" s="18">
        <v>0.27689109831966974</v>
      </c>
      <c r="E15" s="18">
        <v>0.24353806099837846</v>
      </c>
      <c r="F15" s="18">
        <v>0.12351816320070289</v>
      </c>
      <c r="G15" s="18">
        <v>5.7894192814827737E-2</v>
      </c>
      <c r="Q15" s="1"/>
      <c r="R15" s="1"/>
      <c r="S15" s="1"/>
      <c r="T15" s="1"/>
    </row>
    <row r="16" spans="1:20" ht="15" customHeight="1" x14ac:dyDescent="0.3">
      <c r="A16" s="223" t="s">
        <v>701</v>
      </c>
      <c r="B16" s="223"/>
      <c r="C16" s="223"/>
      <c r="D16" s="223"/>
      <c r="E16" s="223"/>
      <c r="F16" s="223"/>
      <c r="G16" s="223"/>
      <c r="H16" s="223"/>
      <c r="M16" s="1"/>
      <c r="N16" s="1"/>
      <c r="O16" s="1"/>
      <c r="P16" s="1"/>
    </row>
    <row r="17" spans="1:20" x14ac:dyDescent="0.3">
      <c r="A17" s="223"/>
      <c r="B17" s="223"/>
      <c r="C17" s="223"/>
      <c r="D17" s="223"/>
      <c r="E17" s="223"/>
      <c r="F17" s="223"/>
      <c r="G17" s="223"/>
      <c r="H17" s="223"/>
      <c r="K17" s="1"/>
      <c r="L17" s="1"/>
      <c r="M17" s="1"/>
      <c r="N17" s="1"/>
      <c r="O17" s="1"/>
      <c r="P17" s="1"/>
      <c r="Q17" s="1"/>
      <c r="R17" s="1"/>
      <c r="S17" s="1"/>
      <c r="T17" s="1"/>
    </row>
    <row r="18" spans="1:20" x14ac:dyDescent="0.3">
      <c r="A18" s="223"/>
      <c r="B18" s="223"/>
      <c r="C18" s="223"/>
      <c r="D18" s="223"/>
      <c r="E18" s="223"/>
      <c r="F18" s="223"/>
      <c r="G18" s="223"/>
      <c r="H18" s="223"/>
    </row>
    <row r="19" spans="1:20" s="172" customFormat="1" x14ac:dyDescent="0.3">
      <c r="A19" s="171"/>
      <c r="B19" s="171"/>
      <c r="C19" s="171"/>
      <c r="D19" s="171"/>
      <c r="E19" s="171"/>
      <c r="F19" s="171"/>
      <c r="G19" s="171"/>
      <c r="H19" s="171"/>
    </row>
    <row r="20" spans="1:20" ht="14.4" customHeight="1" x14ac:dyDescent="0.3">
      <c r="A20" s="222" t="s">
        <v>391</v>
      </c>
      <c r="B20" s="222"/>
      <c r="C20" s="222"/>
      <c r="D20" s="222"/>
      <c r="E20" s="222"/>
      <c r="F20" s="222"/>
      <c r="G20" s="222"/>
      <c r="H20" s="222"/>
    </row>
    <row r="21" spans="1:20" x14ac:dyDescent="0.3">
      <c r="A21" s="222"/>
      <c r="B21" s="222"/>
      <c r="C21" s="222"/>
      <c r="D21" s="222"/>
      <c r="E21" s="222"/>
      <c r="F21" s="222"/>
      <c r="G21" s="222"/>
      <c r="H21" s="222"/>
    </row>
    <row r="22" spans="1:20" x14ac:dyDescent="0.3">
      <c r="A22" s="222"/>
      <c r="B22" s="222"/>
      <c r="C22" s="222"/>
      <c r="D22" s="222"/>
      <c r="E22" s="222"/>
      <c r="F22" s="222"/>
      <c r="G22" s="222"/>
      <c r="H22" s="222"/>
    </row>
    <row r="23" spans="1:20" x14ac:dyDescent="0.3">
      <c r="A23" s="222"/>
      <c r="B23" s="222"/>
      <c r="C23" s="222"/>
      <c r="D23" s="222"/>
      <c r="E23" s="222"/>
      <c r="F23" s="222"/>
      <c r="G23" s="222"/>
      <c r="H23" s="222"/>
    </row>
    <row r="24" spans="1:20" ht="21" customHeight="1" x14ac:dyDescent="0.3">
      <c r="A24" s="222"/>
      <c r="B24" s="222"/>
      <c r="C24" s="222"/>
      <c r="D24" s="222"/>
      <c r="E24" s="222"/>
      <c r="F24" s="222"/>
      <c r="G24" s="222"/>
      <c r="H24" s="222"/>
    </row>
    <row r="25" spans="1:20" s="1" customFormat="1" ht="21" customHeight="1" x14ac:dyDescent="0.3">
      <c r="A25" s="179" t="s">
        <v>64</v>
      </c>
      <c r="B25" s="7"/>
      <c r="C25" s="7"/>
      <c r="D25" s="7"/>
      <c r="E25" s="7"/>
      <c r="F25" s="7"/>
      <c r="G25" s="7"/>
      <c r="H25" s="7"/>
    </row>
    <row r="26" spans="1:20" ht="35.25" customHeight="1" x14ac:dyDescent="0.3">
      <c r="A26" s="218" t="s">
        <v>72</v>
      </c>
      <c r="B26" s="218"/>
      <c r="C26" s="218"/>
      <c r="D26" s="218"/>
      <c r="E26" s="218"/>
      <c r="F26" s="218"/>
      <c r="G26" s="218"/>
      <c r="H26" s="218"/>
    </row>
    <row r="27" spans="1:20" x14ac:dyDescent="0.3">
      <c r="A27" s="88" t="s">
        <v>699</v>
      </c>
      <c r="B27" s="1"/>
      <c r="D27" s="1"/>
      <c r="E27" s="1"/>
      <c r="F27" s="1"/>
      <c r="G27" s="1"/>
      <c r="H27" s="1"/>
    </row>
    <row r="32" spans="1:20" x14ac:dyDescent="0.3">
      <c r="B32" s="1"/>
      <c r="D32" s="1"/>
      <c r="E32" s="1"/>
      <c r="F32" s="1"/>
      <c r="G32" s="1"/>
      <c r="H32" s="1"/>
      <c r="I32" s="1"/>
      <c r="J32" s="1"/>
      <c r="K32" s="1"/>
      <c r="L32" s="1"/>
      <c r="Q32" s="1"/>
      <c r="R32" s="1"/>
      <c r="S32" s="1"/>
      <c r="T32" s="1"/>
    </row>
    <row r="33" spans="1:12" x14ac:dyDescent="0.3">
      <c r="B33" s="1"/>
      <c r="D33" s="1"/>
      <c r="E33" s="1"/>
      <c r="F33" s="1"/>
      <c r="G33" s="1"/>
      <c r="H33" s="1"/>
      <c r="I33" s="1"/>
      <c r="J33" s="1"/>
      <c r="K33" s="1"/>
      <c r="L33" s="1"/>
    </row>
    <row r="34" spans="1:12" x14ac:dyDescent="0.3">
      <c r="B34" s="1"/>
      <c r="D34" s="1"/>
      <c r="E34" s="1"/>
      <c r="F34" s="1"/>
      <c r="G34" s="1"/>
      <c r="H34" s="1"/>
      <c r="I34" s="1"/>
      <c r="J34" s="1"/>
      <c r="K34" s="1"/>
      <c r="L34" s="1"/>
    </row>
    <row r="35" spans="1:12" x14ac:dyDescent="0.3">
      <c r="A35" s="1"/>
      <c r="B35" s="1"/>
      <c r="D35" s="1"/>
      <c r="E35" s="1"/>
      <c r="F35" s="1"/>
      <c r="G35" s="1"/>
      <c r="H35" s="1"/>
      <c r="I35" s="1"/>
      <c r="J35" s="1"/>
      <c r="K35" s="1"/>
      <c r="L35" s="1"/>
    </row>
    <row r="36" spans="1:12" x14ac:dyDescent="0.3">
      <c r="A36" s="1"/>
      <c r="B36" s="1"/>
      <c r="D36" s="1"/>
      <c r="E36" s="1"/>
      <c r="F36" s="1"/>
      <c r="G36" s="1"/>
      <c r="H36" s="1"/>
      <c r="I36" s="1"/>
      <c r="J36" s="1"/>
      <c r="K36" s="1"/>
      <c r="L36" s="1"/>
    </row>
    <row r="37" spans="1:12" x14ac:dyDescent="0.3">
      <c r="A37" s="1"/>
      <c r="B37" s="1"/>
      <c r="D37" s="1"/>
      <c r="E37" s="1"/>
      <c r="F37" s="1"/>
      <c r="G37" s="1"/>
      <c r="H37" s="1"/>
      <c r="I37" s="1"/>
      <c r="J37" s="1"/>
      <c r="K37" s="1"/>
      <c r="L37" s="1"/>
    </row>
    <row r="38" spans="1:12" x14ac:dyDescent="0.3">
      <c r="A38" s="1"/>
      <c r="B38" s="1"/>
      <c r="D38" s="1"/>
      <c r="E38" s="1"/>
      <c r="F38" s="1"/>
      <c r="G38" s="1"/>
      <c r="H38" s="1"/>
      <c r="I38" s="1"/>
      <c r="J38" s="1"/>
      <c r="K38" s="1"/>
      <c r="L38" s="1"/>
    </row>
    <row r="39" spans="1:12" x14ac:dyDescent="0.3">
      <c r="A39" s="1"/>
      <c r="B39" s="1"/>
      <c r="D39" s="1"/>
      <c r="E39" s="1"/>
      <c r="F39" s="1"/>
      <c r="G39" s="1"/>
      <c r="H39" s="1"/>
      <c r="I39" s="1"/>
      <c r="J39" s="1"/>
      <c r="K39" s="1"/>
      <c r="L39" s="1"/>
    </row>
    <row r="40" spans="1:12" x14ac:dyDescent="0.3">
      <c r="A40" s="1"/>
      <c r="B40" s="1"/>
      <c r="D40" s="1"/>
      <c r="E40" s="1"/>
      <c r="F40" s="1"/>
      <c r="G40" s="1"/>
      <c r="H40" s="1"/>
      <c r="I40" s="1"/>
      <c r="J40" s="1"/>
      <c r="K40" s="1"/>
      <c r="L40" s="1"/>
    </row>
    <row r="41" spans="1:12" x14ac:dyDescent="0.3">
      <c r="A41" s="1"/>
      <c r="B41" s="1"/>
      <c r="D41" s="1"/>
      <c r="E41" s="1"/>
      <c r="F41" s="1"/>
      <c r="G41" s="1"/>
      <c r="H41" s="1"/>
      <c r="I41" s="1"/>
      <c r="J41" s="1"/>
      <c r="K41" s="1"/>
      <c r="L41" s="1"/>
    </row>
    <row r="42" spans="1:12" x14ac:dyDescent="0.3">
      <c r="A42" s="1"/>
      <c r="B42" s="1"/>
      <c r="D42" s="1"/>
      <c r="E42" s="1"/>
      <c r="F42" s="1"/>
      <c r="G42" s="1"/>
      <c r="H42" s="1"/>
      <c r="I42" s="1"/>
      <c r="J42" s="1"/>
      <c r="K42" s="1"/>
      <c r="L42" s="1"/>
    </row>
    <row r="43" spans="1:12" x14ac:dyDescent="0.3">
      <c r="A43" s="1"/>
      <c r="B43" s="1"/>
      <c r="D43" s="1"/>
      <c r="E43" s="1"/>
      <c r="F43" s="1"/>
      <c r="G43" s="1"/>
      <c r="H43" s="1"/>
      <c r="I43" s="1"/>
      <c r="J43" s="1"/>
      <c r="K43" s="1"/>
      <c r="L43" s="1"/>
    </row>
    <row r="44" spans="1:12" x14ac:dyDescent="0.3">
      <c r="A44" s="1"/>
      <c r="B44" s="1"/>
      <c r="D44" s="1"/>
      <c r="E44" s="1"/>
      <c r="F44" s="1"/>
      <c r="G44" s="1"/>
      <c r="H44" s="1"/>
      <c r="I44" s="1"/>
      <c r="J44" s="1"/>
      <c r="K44" s="1"/>
      <c r="L44" s="1"/>
    </row>
    <row r="45" spans="1:12" x14ac:dyDescent="0.3">
      <c r="B45" s="1"/>
      <c r="D45" s="1"/>
      <c r="E45" s="1"/>
      <c r="F45" s="1"/>
      <c r="G45" s="1"/>
      <c r="H45" s="1"/>
      <c r="I45" s="1"/>
      <c r="J45" s="1"/>
      <c r="K45" s="1"/>
      <c r="L45" s="1"/>
    </row>
  </sheetData>
  <mergeCells count="6">
    <mergeCell ref="C3:G3"/>
    <mergeCell ref="A26:H26"/>
    <mergeCell ref="A20:H24"/>
    <mergeCell ref="A16:H18"/>
    <mergeCell ref="A3:A4"/>
    <mergeCell ref="B3:B4"/>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U38"/>
  <sheetViews>
    <sheetView zoomScaleNormal="100" workbookViewId="0">
      <selection activeCell="A2" sqref="A2"/>
    </sheetView>
  </sheetViews>
  <sheetFormatPr baseColWidth="10" defaultRowHeight="14.4" x14ac:dyDescent="0.3"/>
  <cols>
    <col min="1" max="1" width="18.6640625" customWidth="1"/>
    <col min="2" max="2" width="8.5546875" customWidth="1"/>
    <col min="3" max="7" width="7.6640625" customWidth="1"/>
    <col min="8" max="8" width="11.5546875" customWidth="1"/>
    <col min="9" max="9" width="12.88671875" customWidth="1"/>
    <col min="10" max="10" width="12.44140625" customWidth="1"/>
    <col min="11" max="11" width="11.6640625" customWidth="1"/>
    <col min="12" max="12" width="9.6640625" customWidth="1"/>
    <col min="13" max="13" width="7.5546875" style="1" customWidth="1"/>
    <col min="14" max="17" width="7.5546875" customWidth="1"/>
    <col min="18" max="18" width="9.6640625" customWidth="1"/>
  </cols>
  <sheetData>
    <row r="1" spans="1:21" s="5" customFormat="1" ht="18" x14ac:dyDescent="0.35">
      <c r="A1" s="5" t="s">
        <v>15</v>
      </c>
    </row>
    <row r="2" spans="1:21" x14ac:dyDescent="0.3">
      <c r="A2" s="1"/>
    </row>
    <row r="3" spans="1:21" ht="14.4" customHeight="1" x14ac:dyDescent="0.3">
      <c r="A3" s="226" t="s">
        <v>7</v>
      </c>
      <c r="B3" s="228" t="s">
        <v>12</v>
      </c>
      <c r="C3" s="229"/>
      <c r="D3" s="229"/>
      <c r="E3" s="229"/>
      <c r="F3" s="229"/>
      <c r="G3" s="229"/>
      <c r="H3" s="229"/>
      <c r="I3" s="229"/>
      <c r="J3" s="229"/>
      <c r="K3" s="229"/>
    </row>
    <row r="4" spans="1:21" s="105" customFormat="1" ht="46.5" customHeight="1" x14ac:dyDescent="0.3">
      <c r="A4" s="227"/>
      <c r="B4" s="110" t="s">
        <v>1</v>
      </c>
      <c r="C4" s="110" t="s">
        <v>394</v>
      </c>
      <c r="D4" s="110" t="s">
        <v>393</v>
      </c>
      <c r="E4" s="110" t="s">
        <v>623</v>
      </c>
      <c r="F4" s="110" t="s">
        <v>61</v>
      </c>
      <c r="G4" s="110" t="s">
        <v>3</v>
      </c>
      <c r="H4" s="110" t="s">
        <v>392</v>
      </c>
      <c r="I4" s="110" t="s">
        <v>628</v>
      </c>
      <c r="J4" s="108" t="s">
        <v>738</v>
      </c>
      <c r="K4" s="110" t="s">
        <v>16</v>
      </c>
    </row>
    <row r="5" spans="1:21" ht="20.25" customHeight="1" x14ac:dyDescent="0.3">
      <c r="A5" s="182" t="s">
        <v>1</v>
      </c>
      <c r="B5" s="136"/>
      <c r="C5" s="137">
        <v>0.24209919562778276</v>
      </c>
      <c r="D5" s="137">
        <v>0.11663515754167152</v>
      </c>
      <c r="E5" s="137">
        <v>0.38867237072758798</v>
      </c>
      <c r="F5" s="137">
        <v>0.34080143083845899</v>
      </c>
      <c r="G5" s="137">
        <v>0.21641906108342368</v>
      </c>
      <c r="H5" s="137">
        <v>9.647959655668914E-2</v>
      </c>
      <c r="I5" s="137">
        <v>8.6369792988606905E-2</v>
      </c>
      <c r="J5" s="137">
        <v>4.0685910558363833E-2</v>
      </c>
      <c r="K5" s="137">
        <v>0.23325371052562913</v>
      </c>
    </row>
    <row r="6" spans="1:21" ht="20.25" customHeight="1" x14ac:dyDescent="0.3">
      <c r="A6" s="182" t="s">
        <v>394</v>
      </c>
      <c r="B6" s="137">
        <v>0.87967041017729242</v>
      </c>
      <c r="C6" s="136"/>
      <c r="D6" s="137">
        <v>0.45607336476388305</v>
      </c>
      <c r="E6" s="137">
        <v>0.30077657016281256</v>
      </c>
      <c r="F6" s="137">
        <v>0.2670677365694733</v>
      </c>
      <c r="G6" s="137">
        <v>0.21134602621893936</v>
      </c>
      <c r="H6" s="137">
        <v>0.25687148237849394</v>
      </c>
      <c r="I6" s="137">
        <v>8.7043086284615975E-2</v>
      </c>
      <c r="J6" s="137">
        <v>1.7901622954069451E-2</v>
      </c>
      <c r="K6" s="137">
        <v>0.17533592477353629</v>
      </c>
    </row>
    <row r="7" spans="1:21" ht="20.25" customHeight="1" x14ac:dyDescent="0.3">
      <c r="A7" s="183" t="s">
        <v>393</v>
      </c>
      <c r="B7" s="137">
        <v>0.74502257644171033</v>
      </c>
      <c r="C7" s="137">
        <v>0.80176672020364248</v>
      </c>
      <c r="D7" s="136"/>
      <c r="E7" s="137">
        <v>0.2084911663989818</v>
      </c>
      <c r="F7" s="137">
        <v>0.16370193036152611</v>
      </c>
      <c r="G7" s="137">
        <v>0.25100760629109975</v>
      </c>
      <c r="H7" s="137">
        <v>0.2712657959332101</v>
      </c>
      <c r="I7" s="137">
        <v>9.0396678687232945E-2</v>
      </c>
      <c r="J7" s="137">
        <v>1.1227612957968423E-2</v>
      </c>
      <c r="K7" s="137">
        <v>0.14873177975090154</v>
      </c>
      <c r="N7" s="1"/>
      <c r="O7" s="1"/>
      <c r="P7" s="1"/>
      <c r="Q7" s="1"/>
      <c r="R7" s="1"/>
      <c r="S7" s="1"/>
      <c r="T7" s="1"/>
      <c r="U7" s="1"/>
    </row>
    <row r="8" spans="1:21" ht="20.25" customHeight="1" x14ac:dyDescent="0.3">
      <c r="A8" s="182" t="s">
        <v>623</v>
      </c>
      <c r="B8" s="137">
        <v>0.76224879047264604</v>
      </c>
      <c r="C8" s="137">
        <v>0.16234183103833272</v>
      </c>
      <c r="D8" s="137">
        <v>6.4011909192407887E-2</v>
      </c>
      <c r="E8" s="136"/>
      <c r="F8" s="137">
        <v>0.58862579084480837</v>
      </c>
      <c r="G8" s="137">
        <v>0.18378768142910309</v>
      </c>
      <c r="H8" s="137">
        <v>8.1015072571641242E-2</v>
      </c>
      <c r="I8" s="137">
        <v>0.11191384443617418</v>
      </c>
      <c r="J8" s="137">
        <v>5.1735206550055826E-2</v>
      </c>
      <c r="K8" s="137">
        <v>0.19044473390398214</v>
      </c>
      <c r="N8" s="1"/>
      <c r="O8" s="1"/>
      <c r="P8" s="1"/>
      <c r="Q8" s="1"/>
      <c r="R8" s="1"/>
      <c r="S8" s="1"/>
      <c r="T8" s="1"/>
      <c r="U8" s="1"/>
    </row>
    <row r="9" spans="1:21" ht="20.25" customHeight="1" x14ac:dyDescent="0.3">
      <c r="A9" s="184" t="s">
        <v>61</v>
      </c>
      <c r="B9" s="137">
        <v>0.47696383398290959</v>
      </c>
      <c r="C9" s="137">
        <v>0.10286765242910545</v>
      </c>
      <c r="D9" s="137">
        <v>3.5867234132965053E-2</v>
      </c>
      <c r="E9" s="137">
        <v>0.42005895983693092</v>
      </c>
      <c r="F9" s="136"/>
      <c r="G9" s="137">
        <v>5.7197017482122817E-2</v>
      </c>
      <c r="H9" s="137">
        <v>0.10227008651426522</v>
      </c>
      <c r="I9" s="137">
        <v>2.0254164702445371E-2</v>
      </c>
      <c r="J9" s="137">
        <v>2.0692379706661532E-2</v>
      </c>
      <c r="K9" s="137">
        <v>0.14083300688528727</v>
      </c>
      <c r="N9" s="1"/>
      <c r="O9" s="1"/>
      <c r="P9" s="1"/>
      <c r="Q9" s="1"/>
      <c r="R9" s="1"/>
      <c r="S9" s="1"/>
      <c r="T9" s="1"/>
      <c r="U9" s="1"/>
    </row>
    <row r="10" spans="1:21" ht="20.25" customHeight="1" x14ac:dyDescent="0.3">
      <c r="A10" s="182" t="s">
        <v>3</v>
      </c>
      <c r="B10" s="137">
        <v>0.88811447483695127</v>
      </c>
      <c r="C10" s="137">
        <v>0.23869366300009734</v>
      </c>
      <c r="D10" s="137">
        <v>0.1612576657256887</v>
      </c>
      <c r="E10" s="137">
        <v>0.384571206074175</v>
      </c>
      <c r="F10" s="137">
        <v>0.16771147668645967</v>
      </c>
      <c r="G10" s="136"/>
      <c r="H10" s="137">
        <v>2.7061228462961159E-2</v>
      </c>
      <c r="I10" s="137">
        <v>0.27051494208118371</v>
      </c>
      <c r="J10" s="137">
        <v>5.7909082059768323E-2</v>
      </c>
      <c r="K10" s="137">
        <v>0.36688406502482235</v>
      </c>
      <c r="N10" s="1"/>
      <c r="O10" s="1"/>
      <c r="P10" s="1"/>
      <c r="Q10" s="1"/>
      <c r="R10" s="1"/>
      <c r="S10" s="1"/>
      <c r="T10" s="1"/>
      <c r="U10" s="1"/>
    </row>
    <row r="11" spans="1:21" s="1" customFormat="1" ht="39" customHeight="1" x14ac:dyDescent="0.3">
      <c r="A11" s="185" t="s">
        <v>392</v>
      </c>
      <c r="B11" s="137">
        <v>0.61714589181397461</v>
      </c>
      <c r="C11" s="137">
        <v>0.45221151657689096</v>
      </c>
      <c r="D11" s="137">
        <v>0.27164858508459144</v>
      </c>
      <c r="E11" s="137">
        <v>0.26424398755784839</v>
      </c>
      <c r="F11" s="137">
        <v>0.46743039223124194</v>
      </c>
      <c r="G11" s="137">
        <v>4.2181928533495179E-2</v>
      </c>
      <c r="H11" s="136"/>
      <c r="I11" s="137">
        <v>1.2426978226234732E-2</v>
      </c>
      <c r="J11" s="137">
        <v>4.3092329868750475E-3</v>
      </c>
      <c r="K11" s="137">
        <v>8.8278582808588121E-2</v>
      </c>
    </row>
    <row r="12" spans="1:21" s="1" customFormat="1" ht="20.25" customHeight="1" x14ac:dyDescent="0.3">
      <c r="A12" s="183" t="s">
        <v>628</v>
      </c>
      <c r="B12" s="137">
        <v>0.87143096474642801</v>
      </c>
      <c r="C12" s="137">
        <v>0.24170117033243185</v>
      </c>
      <c r="D12" s="137">
        <v>0.14278534332144652</v>
      </c>
      <c r="E12" s="137">
        <v>0.57576047674891706</v>
      </c>
      <c r="F12" s="137">
        <v>0.14601632242778165</v>
      </c>
      <c r="G12" s="137">
        <v>0.66510303233372425</v>
      </c>
      <c r="H12" s="137">
        <v>1.9601273245099683E-2</v>
      </c>
      <c r="I12" s="136"/>
      <c r="J12" s="137">
        <v>2.4340042601057845E-2</v>
      </c>
      <c r="K12" s="137">
        <v>0.32635282291841178</v>
      </c>
    </row>
    <row r="13" spans="1:21" ht="46.8" x14ac:dyDescent="0.3">
      <c r="A13" s="186" t="s">
        <v>738</v>
      </c>
      <c r="B13" s="137">
        <v>0.86770880760864066</v>
      </c>
      <c r="C13" s="137">
        <v>0.10507411342135883</v>
      </c>
      <c r="D13" s="137">
        <v>3.748672029139475E-2</v>
      </c>
      <c r="E13" s="137">
        <v>0.56260434056761266</v>
      </c>
      <c r="F13" s="137">
        <v>0.31532351899630695</v>
      </c>
      <c r="G13" s="137">
        <v>0.30095613901957807</v>
      </c>
      <c r="H13" s="137">
        <v>1.4367379976728892E-2</v>
      </c>
      <c r="I13" s="137">
        <v>5.1449385339201702E-2</v>
      </c>
      <c r="J13" s="136"/>
      <c r="K13" s="137">
        <v>0.32316487074416955</v>
      </c>
      <c r="N13" s="1"/>
      <c r="O13" s="1"/>
      <c r="P13" s="1"/>
      <c r="Q13" s="1"/>
      <c r="R13" s="1"/>
      <c r="S13" s="1"/>
      <c r="T13" s="1"/>
      <c r="U13" s="1"/>
    </row>
    <row r="14" spans="1:21" ht="34.5" customHeight="1" x14ac:dyDescent="0.3">
      <c r="A14" s="182" t="s">
        <v>16</v>
      </c>
      <c r="B14" s="137">
        <v>0.79168008501867837</v>
      </c>
      <c r="C14" s="137">
        <v>0.16378172098415561</v>
      </c>
      <c r="D14" s="137">
        <v>7.9028726007986605E-2</v>
      </c>
      <c r="E14" s="137">
        <v>0.32959229679247715</v>
      </c>
      <c r="F14" s="137">
        <v>0.34153999742367641</v>
      </c>
      <c r="G14" s="137">
        <v>0.30344261239211645</v>
      </c>
      <c r="H14" s="137">
        <v>4.6840783202370215E-2</v>
      </c>
      <c r="I14" s="137">
        <v>0.10978358881875563</v>
      </c>
      <c r="J14" s="137">
        <v>5.142985959036455E-2</v>
      </c>
      <c r="K14" s="136"/>
      <c r="N14" s="1"/>
      <c r="O14" s="1"/>
      <c r="P14" s="1"/>
      <c r="Q14" s="1"/>
      <c r="R14" s="1"/>
      <c r="S14" s="1"/>
      <c r="T14" s="1"/>
      <c r="U14" s="1"/>
    </row>
    <row r="15" spans="1:21" ht="30.75" customHeight="1" x14ac:dyDescent="0.3">
      <c r="A15" s="223" t="s">
        <v>700</v>
      </c>
      <c r="B15" s="223"/>
      <c r="C15" s="223"/>
      <c r="D15" s="223"/>
      <c r="E15" s="223"/>
      <c r="F15" s="223"/>
      <c r="G15" s="223"/>
      <c r="H15" s="223"/>
      <c r="I15" s="223"/>
      <c r="J15" s="223"/>
      <c r="K15" s="223"/>
      <c r="N15" s="1"/>
      <c r="O15" s="1"/>
      <c r="P15" s="1"/>
      <c r="Q15" s="1"/>
      <c r="R15" s="1"/>
      <c r="S15" s="1"/>
      <c r="T15" s="1"/>
      <c r="U15" s="1"/>
    </row>
    <row r="16" spans="1:21" s="172" customFormat="1" ht="18" customHeight="1" x14ac:dyDescent="0.3">
      <c r="A16" s="171"/>
      <c r="B16" s="171"/>
      <c r="C16" s="171"/>
      <c r="D16" s="171"/>
      <c r="E16" s="171"/>
      <c r="F16" s="171"/>
      <c r="G16" s="171"/>
      <c r="H16" s="171"/>
      <c r="I16" s="171"/>
      <c r="J16" s="171"/>
      <c r="K16" s="171"/>
    </row>
    <row r="17" spans="1:21" ht="17.25" customHeight="1" x14ac:dyDescent="0.3">
      <c r="A17" s="179" t="s">
        <v>64</v>
      </c>
      <c r="B17" s="8"/>
      <c r="C17" s="8"/>
      <c r="D17" s="8"/>
      <c r="E17" s="8"/>
      <c r="F17" s="8"/>
      <c r="G17" s="8"/>
      <c r="H17" s="8"/>
      <c r="N17" s="1"/>
      <c r="O17" s="1"/>
      <c r="P17" s="1"/>
      <c r="Q17" s="1"/>
      <c r="R17" s="1"/>
      <c r="S17" s="1"/>
      <c r="T17" s="1"/>
      <c r="U17" s="1"/>
    </row>
    <row r="18" spans="1:21" ht="14.4" customHeight="1" x14ac:dyDescent="0.3">
      <c r="A18" s="218" t="s">
        <v>72</v>
      </c>
      <c r="B18" s="218"/>
      <c r="C18" s="218"/>
      <c r="D18" s="218"/>
      <c r="E18" s="218"/>
      <c r="F18" s="218"/>
      <c r="G18" s="218"/>
      <c r="H18" s="218"/>
      <c r="I18" s="218"/>
      <c r="J18" s="218"/>
      <c r="K18" s="218"/>
      <c r="L18" s="218"/>
      <c r="M18" s="218"/>
      <c r="N18" s="218"/>
      <c r="O18" s="218"/>
      <c r="P18" s="1"/>
      <c r="Q18" s="1"/>
      <c r="R18" s="1"/>
      <c r="S18" s="1"/>
      <c r="T18" s="1"/>
      <c r="U18" s="1"/>
    </row>
    <row r="19" spans="1:21" x14ac:dyDescent="0.3">
      <c r="A19" s="88" t="s">
        <v>699</v>
      </c>
      <c r="B19" s="1"/>
      <c r="C19" s="1"/>
      <c r="D19" s="1"/>
      <c r="E19" s="1"/>
      <c r="F19" s="1"/>
      <c r="G19" s="1"/>
      <c r="H19" s="1"/>
      <c r="K19" s="1"/>
      <c r="L19" s="1"/>
      <c r="N19" s="1"/>
      <c r="O19" s="1"/>
      <c r="P19" s="1"/>
      <c r="Q19" s="1"/>
      <c r="R19" s="1"/>
      <c r="S19" s="1"/>
      <c r="T19" s="1"/>
      <c r="U19" s="1"/>
    </row>
    <row r="20" spans="1:21" x14ac:dyDescent="0.3">
      <c r="B20" s="1"/>
      <c r="C20" s="1"/>
      <c r="D20" s="1"/>
      <c r="E20" s="1"/>
      <c r="F20" s="1"/>
      <c r="G20" s="1"/>
      <c r="H20" s="1"/>
      <c r="K20" s="1"/>
      <c r="L20" s="1"/>
      <c r="N20" s="1"/>
      <c r="O20" s="1"/>
      <c r="P20" s="1"/>
      <c r="Q20" s="1"/>
      <c r="R20" s="1"/>
      <c r="S20" s="1"/>
      <c r="T20" s="1"/>
      <c r="U20" s="1"/>
    </row>
    <row r="21" spans="1:21" x14ac:dyDescent="0.3">
      <c r="K21" s="1"/>
      <c r="L21" s="1"/>
      <c r="M21"/>
      <c r="N21" s="1"/>
      <c r="O21" s="1"/>
      <c r="P21" s="1"/>
      <c r="Q21" s="1"/>
      <c r="R21" s="1"/>
      <c r="S21" s="1"/>
      <c r="T21" s="1"/>
      <c r="U21" s="1"/>
    </row>
    <row r="22" spans="1:21" x14ac:dyDescent="0.3">
      <c r="K22" s="1"/>
      <c r="L22" s="1"/>
      <c r="M22"/>
    </row>
    <row r="23" spans="1:21" x14ac:dyDescent="0.3">
      <c r="K23" s="1"/>
      <c r="L23" s="1"/>
      <c r="N23" s="1"/>
    </row>
    <row r="24" spans="1:21" x14ac:dyDescent="0.3">
      <c r="B24" s="1"/>
      <c r="C24" s="1"/>
      <c r="D24" s="1"/>
      <c r="E24" s="1"/>
      <c r="F24" s="1"/>
      <c r="G24" s="1"/>
      <c r="H24" s="1"/>
      <c r="I24" s="1"/>
      <c r="J24" s="1"/>
      <c r="K24" s="1"/>
      <c r="L24" s="1"/>
    </row>
    <row r="25" spans="1:21" x14ac:dyDescent="0.3">
      <c r="B25" s="1"/>
      <c r="C25" s="1"/>
      <c r="D25" s="1"/>
      <c r="E25" s="1"/>
      <c r="F25" s="1"/>
      <c r="G25" s="1"/>
      <c r="H25" s="1"/>
      <c r="I25" s="1"/>
      <c r="J25" s="1"/>
      <c r="K25" s="1"/>
      <c r="L25" s="1"/>
      <c r="N25" s="1"/>
    </row>
    <row r="26" spans="1:21" x14ac:dyDescent="0.3">
      <c r="B26" s="1"/>
      <c r="C26" s="1"/>
      <c r="D26" s="1"/>
      <c r="E26" s="1"/>
      <c r="F26" s="1"/>
      <c r="G26" s="1"/>
      <c r="H26" s="1"/>
      <c r="I26" s="1"/>
      <c r="J26" s="1"/>
      <c r="K26" s="1"/>
      <c r="L26" s="1"/>
      <c r="N26" s="1"/>
      <c r="O26" s="1"/>
    </row>
    <row r="27" spans="1:21" x14ac:dyDescent="0.3">
      <c r="A27" s="1"/>
      <c r="B27" s="1"/>
      <c r="C27" s="1"/>
      <c r="D27" s="1"/>
      <c r="E27" s="1"/>
      <c r="F27" s="1"/>
      <c r="G27" s="1"/>
      <c r="H27" s="1"/>
      <c r="I27" s="1"/>
      <c r="J27" s="1"/>
      <c r="K27" s="1"/>
      <c r="L27" s="1"/>
    </row>
    <row r="28" spans="1:21" x14ac:dyDescent="0.3">
      <c r="A28" s="1"/>
      <c r="B28" s="1"/>
      <c r="C28" s="1"/>
      <c r="D28" s="1"/>
      <c r="E28" s="1"/>
      <c r="F28" s="1"/>
      <c r="G28" s="1"/>
      <c r="H28" s="1"/>
      <c r="I28" s="1"/>
      <c r="J28" s="1"/>
      <c r="K28" s="1"/>
      <c r="L28" s="1"/>
    </row>
    <row r="29" spans="1:21" x14ac:dyDescent="0.3">
      <c r="A29" s="1"/>
      <c r="B29" s="1"/>
      <c r="C29" s="1"/>
      <c r="D29" s="1"/>
      <c r="E29" s="1"/>
      <c r="F29" s="1"/>
      <c r="G29" s="1"/>
      <c r="H29" s="1"/>
      <c r="I29" s="1"/>
      <c r="J29" s="1"/>
      <c r="K29" s="1"/>
      <c r="L29" s="1"/>
    </row>
    <row r="30" spans="1:21" x14ac:dyDescent="0.3">
      <c r="A30" s="1"/>
      <c r="B30" s="1"/>
      <c r="C30" s="1"/>
      <c r="D30" s="1"/>
      <c r="E30" s="1"/>
      <c r="F30" s="1"/>
      <c r="G30" s="1"/>
      <c r="H30" s="1"/>
      <c r="I30" s="1"/>
      <c r="J30" s="1"/>
      <c r="K30" s="1"/>
      <c r="L30" s="1"/>
    </row>
    <row r="31" spans="1:21" x14ac:dyDescent="0.3">
      <c r="A31" s="1"/>
      <c r="B31" s="1"/>
      <c r="C31" s="1"/>
      <c r="D31" s="1"/>
      <c r="E31" s="1"/>
      <c r="F31" s="1"/>
      <c r="G31" s="1"/>
      <c r="H31" s="1"/>
      <c r="I31" s="1"/>
      <c r="J31" s="1"/>
      <c r="K31" s="1"/>
      <c r="L31" s="1"/>
    </row>
    <row r="32" spans="1:21" x14ac:dyDescent="0.3">
      <c r="A32" s="1"/>
      <c r="B32" s="1"/>
      <c r="C32" s="1"/>
      <c r="D32" s="1"/>
      <c r="E32" s="1"/>
      <c r="F32" s="1"/>
      <c r="G32" s="1"/>
      <c r="H32" s="1"/>
      <c r="I32" s="1"/>
      <c r="J32" s="1"/>
      <c r="K32" s="1"/>
      <c r="L32" s="1"/>
    </row>
    <row r="33" spans="1:13" x14ac:dyDescent="0.3">
      <c r="A33" s="1"/>
      <c r="B33" s="1"/>
      <c r="C33" s="1"/>
      <c r="D33" s="1"/>
      <c r="E33" s="1"/>
      <c r="F33" s="1"/>
      <c r="G33" s="1"/>
      <c r="H33" s="1"/>
      <c r="I33" s="1"/>
      <c r="J33" s="1"/>
      <c r="K33" s="1"/>
      <c r="L33" s="1"/>
    </row>
    <row r="34" spans="1:13" x14ac:dyDescent="0.3">
      <c r="A34" s="1"/>
      <c r="B34" s="1"/>
      <c r="C34" s="1"/>
      <c r="D34" s="1"/>
      <c r="E34" s="1"/>
      <c r="F34" s="1"/>
      <c r="G34" s="1"/>
      <c r="H34" s="1"/>
      <c r="I34" s="1"/>
      <c r="J34" s="1"/>
      <c r="K34" s="1"/>
      <c r="L34" s="1"/>
    </row>
    <row r="35" spans="1:13" x14ac:dyDescent="0.3">
      <c r="A35" s="1"/>
      <c r="B35" s="1"/>
      <c r="C35" s="1"/>
      <c r="D35" s="1"/>
      <c r="E35" s="1"/>
      <c r="F35" s="1"/>
      <c r="G35" s="1"/>
      <c r="H35" s="1"/>
      <c r="I35" s="1"/>
      <c r="J35" s="1"/>
      <c r="K35" s="1"/>
      <c r="L35" s="1"/>
    </row>
    <row r="36" spans="1:13" x14ac:dyDescent="0.3">
      <c r="A36" s="1"/>
      <c r="B36" s="1"/>
      <c r="C36" s="1"/>
      <c r="D36" s="1"/>
      <c r="E36" s="1"/>
      <c r="F36" s="1"/>
      <c r="G36" s="1"/>
      <c r="H36" s="1"/>
      <c r="I36" s="1"/>
      <c r="J36" s="1"/>
      <c r="K36" s="1"/>
      <c r="L36" s="1"/>
    </row>
    <row r="37" spans="1:13" x14ac:dyDescent="0.3">
      <c r="B37" s="1"/>
      <c r="C37" s="1"/>
      <c r="D37" s="1"/>
      <c r="E37" s="1"/>
      <c r="F37" s="1"/>
      <c r="G37" s="1"/>
      <c r="H37" s="1"/>
      <c r="I37" s="1"/>
      <c r="J37" s="1"/>
      <c r="K37" s="1"/>
      <c r="L37" s="1"/>
    </row>
    <row r="38" spans="1:13" x14ac:dyDescent="0.3">
      <c r="M38"/>
    </row>
  </sheetData>
  <mergeCells count="4">
    <mergeCell ref="A3:A4"/>
    <mergeCell ref="A15:K15"/>
    <mergeCell ref="A18:O18"/>
    <mergeCell ref="B3:K3"/>
  </mergeCells>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P30"/>
  <sheetViews>
    <sheetView zoomScaleNormal="100" workbookViewId="0">
      <selection activeCell="A2" sqref="A2"/>
    </sheetView>
  </sheetViews>
  <sheetFormatPr baseColWidth="10" defaultRowHeight="14.4" x14ac:dyDescent="0.3"/>
  <cols>
    <col min="1" max="1" width="22" bestFit="1" customWidth="1"/>
    <col min="2" max="2" width="14.33203125" customWidth="1"/>
    <col min="3" max="3" width="14" customWidth="1"/>
    <col min="4" max="4" width="19.5546875" customWidth="1"/>
    <col min="5" max="5" width="17.109375" customWidth="1"/>
    <col min="9" max="9" width="12.5546875" customWidth="1"/>
  </cols>
  <sheetData>
    <row r="1" spans="1:16" s="1" customFormat="1" ht="18" x14ac:dyDescent="0.35">
      <c r="A1" s="5" t="s">
        <v>697</v>
      </c>
    </row>
    <row r="2" spans="1:16" s="1" customFormat="1" x14ac:dyDescent="0.3"/>
    <row r="3" spans="1:16" x14ac:dyDescent="0.3">
      <c r="A3" s="1"/>
      <c r="B3" s="1"/>
    </row>
    <row r="4" spans="1:16" s="1" customFormat="1" ht="48.75" customHeight="1" x14ac:dyDescent="0.3">
      <c r="A4" s="108"/>
      <c r="B4" s="108" t="s">
        <v>1</v>
      </c>
      <c r="C4" s="108" t="s">
        <v>394</v>
      </c>
      <c r="D4" s="108" t="s">
        <v>393</v>
      </c>
      <c r="E4" s="108" t="s">
        <v>623</v>
      </c>
      <c r="F4" s="108" t="s">
        <v>61</v>
      </c>
      <c r="G4" s="108" t="s">
        <v>3</v>
      </c>
      <c r="H4" s="108" t="s">
        <v>392</v>
      </c>
      <c r="I4" s="108" t="s">
        <v>628</v>
      </c>
      <c r="J4" s="108" t="s">
        <v>738</v>
      </c>
      <c r="K4" s="108" t="s">
        <v>16</v>
      </c>
    </row>
    <row r="5" spans="1:16" x14ac:dyDescent="0.3">
      <c r="A5" s="3" t="s">
        <v>531</v>
      </c>
      <c r="B5" s="117">
        <v>0.4815043756077233</v>
      </c>
      <c r="C5" s="117">
        <v>5.5980830670926518E-2</v>
      </c>
      <c r="D5" s="117">
        <v>7.3228503958883182E-2</v>
      </c>
      <c r="E5" s="117">
        <v>0.10150187526045285</v>
      </c>
      <c r="F5" s="117">
        <v>0.10266203639394361</v>
      </c>
      <c r="G5" s="117">
        <v>5.9769968051118214E-2</v>
      </c>
      <c r="H5" s="117">
        <v>4.153993610223642E-2</v>
      </c>
      <c r="I5" s="117">
        <v>2.204083900541742E-2</v>
      </c>
      <c r="J5" s="117">
        <v>5.7984442283650506E-3</v>
      </c>
      <c r="K5" s="117">
        <v>5.5973329629115158E-2</v>
      </c>
    </row>
    <row r="6" spans="1:16" x14ac:dyDescent="0.3">
      <c r="A6" s="3" t="s">
        <v>0</v>
      </c>
      <c r="B6" s="117">
        <v>0.15104904243691489</v>
      </c>
      <c r="C6" s="117">
        <v>1.8421802974860998E-2</v>
      </c>
      <c r="D6" s="117">
        <v>9.7583519460153027E-3</v>
      </c>
      <c r="E6" s="117">
        <v>0.1604077365394668</v>
      </c>
      <c r="F6" s="117">
        <v>0.51141163332224493</v>
      </c>
      <c r="G6" s="117">
        <v>1.2897162952050562E-2</v>
      </c>
      <c r="H6" s="117">
        <v>9.0226678705507768E-2</v>
      </c>
      <c r="I6" s="117">
        <v>4.4245117141092048E-3</v>
      </c>
      <c r="J6" s="117">
        <v>1.896117473744238E-3</v>
      </c>
      <c r="K6" s="117">
        <v>3.9507199543791283E-2</v>
      </c>
    </row>
    <row r="7" spans="1:16" x14ac:dyDescent="0.3">
      <c r="A7" s="3" t="s">
        <v>10</v>
      </c>
      <c r="B7" s="117">
        <v>6.5898107128473618E-2</v>
      </c>
      <c r="C7" s="117">
        <v>6.8924240390208979E-3</v>
      </c>
      <c r="D7" s="117">
        <v>3.4286481406900259E-3</v>
      </c>
      <c r="E7" s="117">
        <v>1.8337136975880429E-2</v>
      </c>
      <c r="F7" s="117">
        <v>0.76244350472099165</v>
      </c>
      <c r="G7" s="117">
        <v>1.17622052177026E-3</v>
      </c>
      <c r="H7" s="117">
        <v>8.7173669843826906E-2</v>
      </c>
      <c r="I7" s="117">
        <v>8.7036291224772906E-5</v>
      </c>
      <c r="J7" s="117">
        <v>7.6296594621201954E-4</v>
      </c>
      <c r="K7" s="117">
        <v>5.3800062648230187E-2</v>
      </c>
    </row>
    <row r="8" spans="1:16" x14ac:dyDescent="0.3">
      <c r="A8" s="3" t="s">
        <v>4</v>
      </c>
      <c r="B8" s="117">
        <v>0.27691503432638409</v>
      </c>
      <c r="C8" s="117">
        <v>3.2206399193802353E-2</v>
      </c>
      <c r="D8" s="117">
        <v>3.6755369402280025E-2</v>
      </c>
      <c r="E8" s="117">
        <v>9.3705296970460414E-2</v>
      </c>
      <c r="F8" s="117">
        <v>0.39674088303835742</v>
      </c>
      <c r="G8" s="117">
        <v>3.0850853435787615E-2</v>
      </c>
      <c r="H8" s="117">
        <v>6.7291553819991176E-2</v>
      </c>
      <c r="I8" s="117">
        <v>1.1191157019588083E-2</v>
      </c>
      <c r="J8" s="117">
        <v>3.3465390187063051E-3</v>
      </c>
      <c r="K8" s="117">
        <v>5.0996787806260629E-2</v>
      </c>
    </row>
    <row r="9" spans="1:16" x14ac:dyDescent="0.3">
      <c r="A9" s="1" t="s">
        <v>698</v>
      </c>
      <c r="B9" s="1"/>
      <c r="I9" s="1"/>
    </row>
    <row r="10" spans="1:16" s="1" customFormat="1" x14ac:dyDescent="0.3"/>
    <row r="11" spans="1:16" x14ac:dyDescent="0.3">
      <c r="A11" s="179" t="s">
        <v>64</v>
      </c>
      <c r="B11" s="1"/>
      <c r="I11" s="1"/>
    </row>
    <row r="12" spans="1:16" x14ac:dyDescent="0.3">
      <c r="A12" s="87" t="s">
        <v>72</v>
      </c>
      <c r="P12" s="1"/>
    </row>
    <row r="13" spans="1:16" x14ac:dyDescent="0.3">
      <c r="A13" s="88" t="s">
        <v>699</v>
      </c>
      <c r="P13" s="1"/>
    </row>
    <row r="14" spans="1:16" x14ac:dyDescent="0.3">
      <c r="P14" s="1"/>
    </row>
    <row r="15" spans="1:16" x14ac:dyDescent="0.3">
      <c r="P15" s="1"/>
    </row>
    <row r="16" spans="1:16" x14ac:dyDescent="0.3">
      <c r="P16" s="1"/>
    </row>
    <row r="17" spans="1:16" x14ac:dyDescent="0.3">
      <c r="P17" s="1"/>
    </row>
    <row r="18" spans="1:16" x14ac:dyDescent="0.3">
      <c r="A18" s="1"/>
      <c r="B18" s="1"/>
      <c r="C18" s="1"/>
      <c r="D18" s="1"/>
      <c r="E18" s="1"/>
      <c r="F18" s="1"/>
      <c r="G18" s="1"/>
      <c r="H18" s="1"/>
      <c r="I18" s="1"/>
      <c r="J18" s="1"/>
      <c r="K18" s="1"/>
      <c r="L18" s="1"/>
    </row>
    <row r="19" spans="1:16" x14ac:dyDescent="0.3">
      <c r="A19" s="1"/>
      <c r="B19" s="1"/>
      <c r="C19" s="1"/>
      <c r="D19" s="1"/>
      <c r="E19" s="1"/>
      <c r="F19" s="1"/>
      <c r="G19" s="1"/>
      <c r="H19" s="1"/>
      <c r="I19" s="1"/>
      <c r="J19" s="1"/>
      <c r="K19" s="1"/>
      <c r="L19" s="1"/>
    </row>
    <row r="20" spans="1:16" x14ac:dyDescent="0.3">
      <c r="A20" s="1"/>
    </row>
    <row r="21" spans="1:16" x14ac:dyDescent="0.3">
      <c r="A21" s="1"/>
      <c r="B21" s="1"/>
      <c r="C21" s="1"/>
      <c r="D21" s="1"/>
      <c r="E21" s="1"/>
      <c r="F21" s="1"/>
      <c r="G21" s="1"/>
      <c r="H21" s="1"/>
      <c r="I21" s="1"/>
      <c r="J21" s="1"/>
      <c r="K21" s="1"/>
      <c r="L21" s="1"/>
    </row>
    <row r="22" spans="1:16" x14ac:dyDescent="0.3">
      <c r="A22" s="1"/>
      <c r="B22" s="1"/>
      <c r="C22" s="1"/>
      <c r="D22" s="1"/>
      <c r="E22" s="1"/>
      <c r="F22" s="1"/>
      <c r="G22" s="1"/>
      <c r="H22" s="1"/>
      <c r="I22" s="1"/>
      <c r="J22" s="1"/>
      <c r="K22" s="1"/>
      <c r="L22" s="1"/>
    </row>
    <row r="23" spans="1:16" x14ac:dyDescent="0.3">
      <c r="A23" s="1"/>
      <c r="B23" s="1"/>
      <c r="C23" s="1"/>
      <c r="D23" s="1"/>
      <c r="E23" s="1"/>
      <c r="F23" s="1"/>
      <c r="G23" s="1"/>
      <c r="H23" s="1"/>
      <c r="I23" s="1"/>
      <c r="J23" s="1"/>
      <c r="K23" s="1"/>
      <c r="L23" s="1"/>
    </row>
    <row r="24" spans="1:16" x14ac:dyDescent="0.3">
      <c r="A24" s="1"/>
      <c r="B24" s="1"/>
      <c r="C24" s="1"/>
      <c r="D24" s="1"/>
      <c r="E24" s="1"/>
      <c r="F24" s="1"/>
      <c r="G24" s="1"/>
      <c r="H24" s="1"/>
      <c r="I24" s="1"/>
      <c r="J24" s="1"/>
      <c r="K24" s="1"/>
      <c r="L24" s="1"/>
    </row>
    <row r="26" spans="1:16" x14ac:dyDescent="0.3">
      <c r="F26" s="1"/>
      <c r="H26" s="1"/>
    </row>
    <row r="27" spans="1:16" x14ac:dyDescent="0.3">
      <c r="F27" s="1"/>
    </row>
    <row r="28" spans="1:16" x14ac:dyDescent="0.3">
      <c r="F28" s="1"/>
    </row>
    <row r="29" spans="1:16" x14ac:dyDescent="0.3">
      <c r="F29" s="1"/>
    </row>
    <row r="30" spans="1:16" x14ac:dyDescent="0.3">
      <c r="F30" s="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S54"/>
  <sheetViews>
    <sheetView zoomScaleNormal="100" workbookViewId="0">
      <selection activeCell="A2" sqref="A2"/>
    </sheetView>
  </sheetViews>
  <sheetFormatPr baseColWidth="10" defaultRowHeight="14.4" x14ac:dyDescent="0.3"/>
  <cols>
    <col min="2" max="2" width="55.5546875" customWidth="1"/>
    <col min="3" max="6" width="16.44140625" customWidth="1"/>
  </cols>
  <sheetData>
    <row r="1" spans="1:12" s="1" customFormat="1" ht="18" x14ac:dyDescent="0.35">
      <c r="A1" s="5" t="s">
        <v>739</v>
      </c>
    </row>
    <row r="2" spans="1:12" s="1" customFormat="1" x14ac:dyDescent="0.3"/>
    <row r="3" spans="1:12" ht="42" customHeight="1" x14ac:dyDescent="0.3">
      <c r="A3" s="30"/>
      <c r="B3" s="31"/>
      <c r="C3" s="233" t="s">
        <v>65</v>
      </c>
      <c r="D3" s="235" t="s">
        <v>580</v>
      </c>
      <c r="E3" s="235" t="s">
        <v>581</v>
      </c>
      <c r="F3" s="235" t="s">
        <v>540</v>
      </c>
      <c r="G3" s="230" t="s">
        <v>582</v>
      </c>
      <c r="H3" s="231"/>
      <c r="I3" s="232"/>
      <c r="J3" s="230" t="s">
        <v>583</v>
      </c>
      <c r="K3" s="231"/>
      <c r="L3" s="232"/>
    </row>
    <row r="4" spans="1:12" x14ac:dyDescent="0.3">
      <c r="A4" s="32"/>
      <c r="B4" s="33"/>
      <c r="C4" s="234"/>
      <c r="D4" s="236"/>
      <c r="E4" s="237"/>
      <c r="F4" s="237"/>
      <c r="G4" s="34" t="s">
        <v>541</v>
      </c>
      <c r="H4" s="34" t="s">
        <v>542</v>
      </c>
      <c r="I4" s="34" t="s">
        <v>4</v>
      </c>
      <c r="J4" s="34" t="s">
        <v>541</v>
      </c>
      <c r="K4" s="34" t="s">
        <v>542</v>
      </c>
      <c r="L4" s="34" t="s">
        <v>4</v>
      </c>
    </row>
    <row r="5" spans="1:12" x14ac:dyDescent="0.3">
      <c r="A5" s="35" t="s">
        <v>531</v>
      </c>
      <c r="B5" s="93" t="s">
        <v>702</v>
      </c>
      <c r="C5" s="200">
        <v>375151</v>
      </c>
      <c r="D5" s="200">
        <v>370440</v>
      </c>
      <c r="E5" s="94">
        <v>0.98744238986434796</v>
      </c>
      <c r="F5" s="89">
        <v>0.56351095993953138</v>
      </c>
      <c r="G5" s="90">
        <v>14.1</v>
      </c>
      <c r="H5" s="91">
        <v>15.15</v>
      </c>
      <c r="I5" s="92">
        <v>14.56</v>
      </c>
      <c r="J5" s="2">
        <v>13.31</v>
      </c>
      <c r="K5" s="2">
        <v>12.74</v>
      </c>
      <c r="L5" s="2">
        <v>13.06</v>
      </c>
    </row>
    <row r="6" spans="1:12" x14ac:dyDescent="0.3">
      <c r="A6" s="35"/>
      <c r="B6" s="93"/>
      <c r="C6" s="116"/>
      <c r="D6" s="116"/>
      <c r="E6" s="94"/>
      <c r="F6" s="89"/>
      <c r="G6" s="90"/>
      <c r="H6" s="91"/>
      <c r="I6" s="92"/>
      <c r="J6" s="2"/>
      <c r="K6" s="2"/>
      <c r="L6" s="2"/>
    </row>
    <row r="7" spans="1:12" x14ac:dyDescent="0.3">
      <c r="A7" s="35" t="s">
        <v>0</v>
      </c>
      <c r="B7" s="93" t="s">
        <v>532</v>
      </c>
      <c r="C7" s="200">
        <v>2153</v>
      </c>
      <c r="D7" s="200">
        <v>2086</v>
      </c>
      <c r="E7" s="94">
        <v>0.96888063167673011</v>
      </c>
      <c r="F7" s="89">
        <v>0.5618408437200384</v>
      </c>
      <c r="G7" s="90">
        <v>6.92</v>
      </c>
      <c r="H7" s="91">
        <v>5.97</v>
      </c>
      <c r="I7" s="92">
        <v>6.51</v>
      </c>
      <c r="J7" s="2">
        <v>6.9</v>
      </c>
      <c r="K7" s="2">
        <v>5.96</v>
      </c>
      <c r="L7" s="2">
        <v>6.49</v>
      </c>
    </row>
    <row r="8" spans="1:12" x14ac:dyDescent="0.3">
      <c r="A8" s="35"/>
      <c r="B8" s="93" t="s">
        <v>533</v>
      </c>
      <c r="C8" s="200">
        <v>3369</v>
      </c>
      <c r="D8" s="200">
        <v>3208</v>
      </c>
      <c r="E8" s="94">
        <v>0.95221133867616503</v>
      </c>
      <c r="F8" s="89">
        <v>0.78834164588528677</v>
      </c>
      <c r="G8" s="90">
        <v>12.3</v>
      </c>
      <c r="H8" s="91">
        <v>11.3</v>
      </c>
      <c r="I8" s="92">
        <v>12.09</v>
      </c>
      <c r="J8" s="2">
        <v>12.3</v>
      </c>
      <c r="K8" s="2">
        <v>11.3</v>
      </c>
      <c r="L8" s="2">
        <v>12.09</v>
      </c>
    </row>
    <row r="9" spans="1:12" x14ac:dyDescent="0.3">
      <c r="A9" s="35"/>
      <c r="B9" s="93" t="s">
        <v>629</v>
      </c>
      <c r="C9" s="200">
        <v>289</v>
      </c>
      <c r="D9" s="200">
        <v>266</v>
      </c>
      <c r="E9" s="94">
        <v>0.92041522491349481</v>
      </c>
      <c r="F9" s="89">
        <v>0.63157894736842102</v>
      </c>
      <c r="G9" s="90">
        <v>5.56</v>
      </c>
      <c r="H9" s="91">
        <v>3.36</v>
      </c>
      <c r="I9" s="92">
        <v>4.75</v>
      </c>
      <c r="J9" s="2">
        <v>5.56</v>
      </c>
      <c r="K9" s="2">
        <v>3.36</v>
      </c>
      <c r="L9" s="2">
        <v>4.75</v>
      </c>
    </row>
    <row r="10" spans="1:12" x14ac:dyDescent="0.3">
      <c r="A10" s="35"/>
      <c r="B10" s="93" t="s">
        <v>534</v>
      </c>
      <c r="C10" s="200">
        <v>28303</v>
      </c>
      <c r="D10" s="200">
        <v>27594</v>
      </c>
      <c r="E10" s="94">
        <v>0.97494965198035544</v>
      </c>
      <c r="F10" s="89">
        <v>7.9365079365079361E-2</v>
      </c>
      <c r="G10" s="90">
        <v>10.77</v>
      </c>
      <c r="H10" s="91">
        <v>10.27</v>
      </c>
      <c r="I10" s="92">
        <v>10.31</v>
      </c>
      <c r="J10" s="2">
        <v>10.52</v>
      </c>
      <c r="K10" s="2">
        <v>9.89</v>
      </c>
      <c r="L10" s="2">
        <v>9.94</v>
      </c>
    </row>
    <row r="11" spans="1:12" x14ac:dyDescent="0.3">
      <c r="A11" s="35"/>
      <c r="B11" s="93" t="s">
        <v>535</v>
      </c>
      <c r="C11" s="200">
        <v>4548</v>
      </c>
      <c r="D11" s="200">
        <v>4406</v>
      </c>
      <c r="E11" s="94">
        <v>0.96877748460861912</v>
      </c>
      <c r="F11" s="89">
        <v>0.4664094416704494</v>
      </c>
      <c r="G11" s="90">
        <v>8.4</v>
      </c>
      <c r="H11" s="91">
        <v>7.37</v>
      </c>
      <c r="I11" s="92">
        <v>7.85</v>
      </c>
      <c r="J11" s="2">
        <v>8.39</v>
      </c>
      <c r="K11" s="2">
        <v>7.34</v>
      </c>
      <c r="L11" s="2">
        <v>7.83</v>
      </c>
    </row>
    <row r="12" spans="1:12" x14ac:dyDescent="0.3">
      <c r="A12" s="35"/>
      <c r="B12" s="93" t="s">
        <v>536</v>
      </c>
      <c r="C12" s="200">
        <v>72104</v>
      </c>
      <c r="D12" s="200">
        <v>69587</v>
      </c>
      <c r="E12" s="94">
        <v>0.96509208920448242</v>
      </c>
      <c r="F12" s="89">
        <v>0.52948108123643789</v>
      </c>
      <c r="G12" s="90">
        <v>11.71</v>
      </c>
      <c r="H12" s="91">
        <v>10.63</v>
      </c>
      <c r="I12" s="92">
        <v>11.2</v>
      </c>
      <c r="J12" s="2">
        <v>11.64</v>
      </c>
      <c r="K12" s="2">
        <v>10.5</v>
      </c>
      <c r="L12" s="2">
        <v>11.11</v>
      </c>
    </row>
    <row r="13" spans="1:12" x14ac:dyDescent="0.3">
      <c r="A13" s="35"/>
      <c r="B13" s="93" t="s">
        <v>537</v>
      </c>
      <c r="C13" s="200">
        <v>7379</v>
      </c>
      <c r="D13" s="200">
        <v>7279</v>
      </c>
      <c r="E13" s="94">
        <v>0.9864480281881014</v>
      </c>
      <c r="F13" s="89">
        <v>0.58510784448413244</v>
      </c>
      <c r="G13" s="90">
        <v>13.53</v>
      </c>
      <c r="H13" s="91">
        <v>11.12</v>
      </c>
      <c r="I13" s="92">
        <v>12.53</v>
      </c>
      <c r="J13" s="2">
        <v>13.47</v>
      </c>
      <c r="K13" s="2">
        <v>11.02</v>
      </c>
      <c r="L13" s="2">
        <v>12.46</v>
      </c>
    </row>
    <row r="14" spans="1:12" x14ac:dyDescent="0.3">
      <c r="A14" s="35"/>
      <c r="B14" s="93" t="s">
        <v>538</v>
      </c>
      <c r="C14" s="200">
        <v>21287</v>
      </c>
      <c r="D14" s="200">
        <v>20872</v>
      </c>
      <c r="E14" s="94">
        <v>0.98050453328322451</v>
      </c>
      <c r="F14" s="89">
        <v>0.86350134151015712</v>
      </c>
      <c r="G14" s="90">
        <v>19.329999999999998</v>
      </c>
      <c r="H14" s="91">
        <v>16.14</v>
      </c>
      <c r="I14" s="92">
        <v>18.899999999999999</v>
      </c>
      <c r="J14" s="2">
        <v>19.329999999999998</v>
      </c>
      <c r="K14" s="2">
        <v>16.13</v>
      </c>
      <c r="L14" s="2">
        <v>18.89</v>
      </c>
    </row>
    <row r="15" spans="1:12" x14ac:dyDescent="0.3">
      <c r="A15" s="35"/>
      <c r="B15" s="93" t="s">
        <v>543</v>
      </c>
      <c r="C15" s="200">
        <v>139432</v>
      </c>
      <c r="D15" s="200">
        <v>135298</v>
      </c>
      <c r="E15" s="94">
        <v>0.97035113890642033</v>
      </c>
      <c r="F15" s="89">
        <v>0.49698443435970968</v>
      </c>
      <c r="G15" s="90">
        <v>13.66</v>
      </c>
      <c r="H15" s="91">
        <v>10.57</v>
      </c>
      <c r="I15" s="92">
        <v>12.1</v>
      </c>
      <c r="J15" s="2">
        <v>13.61</v>
      </c>
      <c r="K15" s="2">
        <v>10.36</v>
      </c>
      <c r="L15" s="2">
        <v>11.98</v>
      </c>
    </row>
    <row r="16" spans="1:12" x14ac:dyDescent="0.3">
      <c r="A16" s="35"/>
      <c r="B16" s="93"/>
      <c r="C16" s="200"/>
      <c r="D16" s="200"/>
      <c r="E16" s="94"/>
      <c r="F16" s="89"/>
      <c r="G16" s="90"/>
      <c r="H16" s="91"/>
      <c r="I16" s="92"/>
      <c r="J16" s="2"/>
      <c r="K16" s="2"/>
      <c r="L16" s="2"/>
    </row>
    <row r="17" spans="1:19" x14ac:dyDescent="0.3">
      <c r="A17" s="35" t="s">
        <v>10</v>
      </c>
      <c r="B17" s="93" t="s">
        <v>703</v>
      </c>
      <c r="C17" s="200">
        <v>114892</v>
      </c>
      <c r="D17" s="200">
        <v>103575</v>
      </c>
      <c r="E17" s="94">
        <v>0.90149879887198414</v>
      </c>
      <c r="F17" s="89">
        <v>0.45940622737146997</v>
      </c>
      <c r="G17" s="90">
        <v>9.48</v>
      </c>
      <c r="H17" s="91">
        <v>6.25</v>
      </c>
      <c r="I17" s="92">
        <v>7.73</v>
      </c>
      <c r="J17" s="2">
        <v>9.48</v>
      </c>
      <c r="K17" s="2">
        <v>6.25</v>
      </c>
      <c r="L17" s="2">
        <v>7.73</v>
      </c>
    </row>
    <row r="18" spans="1:19" x14ac:dyDescent="0.3">
      <c r="A18" s="35"/>
      <c r="B18" s="93" t="s">
        <v>704</v>
      </c>
      <c r="C18" s="200">
        <v>11361</v>
      </c>
      <c r="D18" s="200">
        <v>9851</v>
      </c>
      <c r="E18" s="94">
        <v>0.86708916468620723</v>
      </c>
      <c r="F18" s="89">
        <v>0.5580144147802254</v>
      </c>
      <c r="G18" s="90">
        <v>9.24</v>
      </c>
      <c r="H18" s="91">
        <v>4.78</v>
      </c>
      <c r="I18" s="92">
        <v>7.27</v>
      </c>
      <c r="J18" s="2">
        <v>9.24</v>
      </c>
      <c r="K18" s="2">
        <v>4.78</v>
      </c>
      <c r="L18" s="2">
        <v>7.27</v>
      </c>
    </row>
    <row r="19" spans="1:19" x14ac:dyDescent="0.3">
      <c r="A19" s="35"/>
      <c r="B19" s="93" t="s">
        <v>705</v>
      </c>
      <c r="C19" s="200">
        <v>126253</v>
      </c>
      <c r="D19" s="200">
        <v>113426</v>
      </c>
      <c r="E19" s="94">
        <v>0.89840241420005862</v>
      </c>
      <c r="F19" s="89">
        <v>0.46797030663163647</v>
      </c>
      <c r="G19" s="90">
        <v>9.4600000000000009</v>
      </c>
      <c r="H19" s="91">
        <v>6.14</v>
      </c>
      <c r="I19" s="92">
        <v>7.69</v>
      </c>
      <c r="J19" s="2">
        <v>9.4499999999999993</v>
      </c>
      <c r="K19" s="2">
        <v>6.14</v>
      </c>
      <c r="L19" s="2">
        <v>7.69</v>
      </c>
    </row>
    <row r="20" spans="1:19" x14ac:dyDescent="0.3">
      <c r="A20" s="35"/>
      <c r="B20" s="93"/>
      <c r="C20" s="116"/>
      <c r="D20" s="116"/>
      <c r="E20" s="94"/>
      <c r="F20" s="89"/>
      <c r="G20" s="90"/>
      <c r="H20" s="91"/>
      <c r="I20" s="92"/>
      <c r="J20" s="2"/>
      <c r="K20" s="2"/>
      <c r="L20" s="2"/>
    </row>
    <row r="21" spans="1:19" x14ac:dyDescent="0.3">
      <c r="A21" s="35" t="s">
        <v>4</v>
      </c>
      <c r="B21" s="93" t="s">
        <v>4</v>
      </c>
      <c r="C21" s="200">
        <v>640836</v>
      </c>
      <c r="D21" s="200">
        <v>619164</v>
      </c>
      <c r="E21" s="94">
        <v>0.96618167518678721</v>
      </c>
      <c r="F21" s="89">
        <v>0.53147146797940448</v>
      </c>
      <c r="G21" s="90">
        <v>13.26</v>
      </c>
      <c r="H21" s="91">
        <v>12.2</v>
      </c>
      <c r="I21" s="92">
        <v>12.77</v>
      </c>
      <c r="J21" s="2">
        <v>12.75</v>
      </c>
      <c r="K21" s="2">
        <v>10.81</v>
      </c>
      <c r="L21" s="2">
        <v>11.84</v>
      </c>
    </row>
    <row r="22" spans="1:19" x14ac:dyDescent="0.3">
      <c r="A22" s="223" t="s">
        <v>706</v>
      </c>
      <c r="B22" s="223"/>
      <c r="C22" s="223"/>
      <c r="D22" s="223"/>
      <c r="E22" s="223"/>
      <c r="F22" s="223"/>
      <c r="G22" s="223"/>
      <c r="H22" s="223"/>
      <c r="I22" s="223"/>
      <c r="J22" s="223"/>
      <c r="K22" s="223"/>
    </row>
    <row r="23" spans="1:19" s="1" customFormat="1" ht="15" customHeight="1" x14ac:dyDescent="0.3"/>
    <row r="24" spans="1:19" s="1" customFormat="1" x14ac:dyDescent="0.3">
      <c r="A24" s="179" t="s">
        <v>64</v>
      </c>
    </row>
    <row r="25" spans="1:19" x14ac:dyDescent="0.3">
      <c r="A25" s="218" t="s">
        <v>72</v>
      </c>
      <c r="B25" s="218"/>
      <c r="C25" s="218"/>
      <c r="D25" s="218"/>
      <c r="E25" s="218"/>
      <c r="F25" s="218"/>
      <c r="G25" s="218"/>
      <c r="H25" s="218"/>
    </row>
    <row r="26" spans="1:19" x14ac:dyDescent="0.3">
      <c r="A26" s="88" t="s">
        <v>699</v>
      </c>
      <c r="B26" s="1"/>
      <c r="C26" s="1"/>
      <c r="D26" s="1"/>
      <c r="E26" s="1"/>
      <c r="F26" s="1"/>
      <c r="G26" s="1"/>
      <c r="H26" s="1"/>
    </row>
    <row r="27" spans="1:19" x14ac:dyDescent="0.3">
      <c r="K27" s="1"/>
      <c r="L27" s="1"/>
    </row>
    <row r="28" spans="1:19" x14ac:dyDescent="0.3">
      <c r="K28" s="1"/>
      <c r="L28" s="1"/>
    </row>
    <row r="29" spans="1:19" x14ac:dyDescent="0.3">
      <c r="K29" s="1"/>
      <c r="L29" s="1"/>
    </row>
    <row r="30" spans="1:19" x14ac:dyDescent="0.3">
      <c r="A30" s="1"/>
      <c r="B30" s="1"/>
      <c r="C30" s="1"/>
      <c r="D30" s="1"/>
      <c r="E30" s="1"/>
      <c r="F30" s="1"/>
      <c r="G30" s="1"/>
    </row>
    <row r="31" spans="1:19" ht="15" customHeight="1" x14ac:dyDescent="0.3">
      <c r="A31" s="1"/>
      <c r="B31" s="1"/>
      <c r="C31" s="1"/>
      <c r="D31" s="1"/>
      <c r="E31" s="1"/>
      <c r="F31" s="1"/>
      <c r="G31" s="1"/>
      <c r="H31" s="1"/>
      <c r="I31" s="1"/>
      <c r="J31" s="1"/>
      <c r="K31" s="1"/>
      <c r="L31" s="1"/>
      <c r="M31" s="1"/>
      <c r="N31" s="1"/>
      <c r="O31" s="1"/>
      <c r="P31" s="1"/>
      <c r="Q31" s="1"/>
      <c r="R31" s="1"/>
      <c r="S31" s="1"/>
    </row>
    <row r="32" spans="1:19" x14ac:dyDescent="0.3">
      <c r="A32" s="1"/>
      <c r="B32" s="1"/>
      <c r="C32" s="1"/>
      <c r="D32" s="1"/>
      <c r="E32" s="1"/>
      <c r="F32" s="1"/>
      <c r="G32" s="1"/>
      <c r="H32" s="1"/>
      <c r="I32" s="1"/>
      <c r="J32" s="1"/>
      <c r="K32" s="1"/>
      <c r="L32" s="1"/>
      <c r="M32" s="1"/>
      <c r="N32" s="1"/>
      <c r="O32" s="1"/>
      <c r="P32" s="1"/>
      <c r="Q32" s="1"/>
      <c r="R32" s="1"/>
      <c r="S32" s="1"/>
    </row>
    <row r="33" spans="1:19" x14ac:dyDescent="0.3">
      <c r="A33" s="1"/>
      <c r="B33" s="1"/>
      <c r="C33" s="1"/>
      <c r="D33" s="1"/>
      <c r="E33" s="1"/>
      <c r="F33" s="1"/>
      <c r="G33" s="1"/>
      <c r="H33" s="1"/>
      <c r="I33" s="1"/>
      <c r="J33" s="1"/>
      <c r="K33" s="1"/>
      <c r="L33" s="1"/>
      <c r="M33" s="1"/>
      <c r="N33" s="1"/>
      <c r="O33" s="1"/>
      <c r="P33" s="1"/>
      <c r="Q33" s="1"/>
      <c r="R33" s="1"/>
      <c r="S33" s="1"/>
    </row>
    <row r="34" spans="1:19" x14ac:dyDescent="0.3">
      <c r="A34" s="1"/>
      <c r="B34" s="1"/>
      <c r="C34" s="1"/>
      <c r="D34" s="1"/>
      <c r="E34" s="1"/>
      <c r="F34" s="1"/>
      <c r="G34" s="1"/>
      <c r="H34" s="1"/>
      <c r="I34" s="1"/>
      <c r="J34" s="1"/>
      <c r="K34" s="1"/>
      <c r="L34" s="1"/>
      <c r="M34" s="1"/>
      <c r="N34" s="1"/>
      <c r="O34" s="1"/>
      <c r="P34" s="1"/>
      <c r="Q34" s="1"/>
      <c r="R34" s="1"/>
      <c r="S34" s="1"/>
    </row>
    <row r="35" spans="1:19" x14ac:dyDescent="0.3">
      <c r="A35" s="1"/>
      <c r="B35" s="1"/>
      <c r="H35" s="1"/>
      <c r="I35" s="1"/>
    </row>
    <row r="36" spans="1:19" x14ac:dyDescent="0.3">
      <c r="A36" s="1"/>
      <c r="B36" s="1"/>
      <c r="C36" s="1"/>
      <c r="D36" s="1"/>
      <c r="E36" s="1"/>
      <c r="F36" s="1"/>
      <c r="G36" s="1"/>
      <c r="H36" s="1"/>
      <c r="I36" s="1"/>
      <c r="J36" s="1"/>
      <c r="K36" s="1"/>
      <c r="L36" s="1"/>
      <c r="M36" s="1"/>
      <c r="N36" s="1"/>
      <c r="O36" s="1"/>
      <c r="P36" s="1"/>
      <c r="Q36" s="1"/>
      <c r="R36" s="1"/>
      <c r="S36" s="1"/>
    </row>
    <row r="37" spans="1:19" x14ac:dyDescent="0.3">
      <c r="A37" s="1"/>
      <c r="B37" s="1"/>
      <c r="C37" s="1"/>
      <c r="D37" s="1"/>
      <c r="E37" s="1"/>
      <c r="F37" s="1"/>
      <c r="G37" s="1"/>
      <c r="H37" s="1"/>
      <c r="I37" s="1"/>
      <c r="J37" s="1"/>
      <c r="K37" s="1"/>
      <c r="L37" s="1"/>
      <c r="M37" s="1"/>
      <c r="N37" s="1"/>
      <c r="O37" s="1"/>
      <c r="P37" s="1"/>
      <c r="Q37" s="1"/>
      <c r="R37" s="1"/>
      <c r="S37" s="1"/>
    </row>
    <row r="38" spans="1:19" x14ac:dyDescent="0.3">
      <c r="A38" s="1"/>
      <c r="B38" s="1"/>
      <c r="C38" s="1"/>
      <c r="D38" s="1"/>
      <c r="E38" s="1"/>
      <c r="F38" s="1"/>
      <c r="G38" s="1"/>
      <c r="H38" s="1"/>
      <c r="I38" s="1"/>
      <c r="J38" s="1"/>
      <c r="K38" s="1"/>
      <c r="L38" s="1"/>
      <c r="M38" s="1"/>
      <c r="N38" s="1"/>
      <c r="O38" s="1"/>
      <c r="P38" s="1"/>
      <c r="Q38" s="1"/>
      <c r="R38" s="1"/>
      <c r="S38" s="1"/>
    </row>
    <row r="39" spans="1:19" x14ac:dyDescent="0.3">
      <c r="A39" s="1"/>
      <c r="B39" s="1"/>
      <c r="C39" s="1"/>
      <c r="D39" s="1"/>
      <c r="E39" s="1"/>
      <c r="F39" s="1"/>
      <c r="G39" s="1"/>
      <c r="H39" s="1"/>
      <c r="I39" s="1"/>
      <c r="J39" s="1"/>
      <c r="K39" s="1"/>
      <c r="L39" s="1"/>
      <c r="M39" s="1"/>
      <c r="N39" s="1"/>
      <c r="O39" s="1"/>
      <c r="P39" s="1"/>
      <c r="Q39" s="1"/>
      <c r="R39" s="1"/>
      <c r="S39" s="1"/>
    </row>
    <row r="40" spans="1:19" x14ac:dyDescent="0.3">
      <c r="A40" s="1"/>
      <c r="B40" s="1"/>
      <c r="C40" s="1"/>
      <c r="D40" s="1"/>
      <c r="E40" s="1"/>
      <c r="F40" s="1"/>
      <c r="G40" s="1"/>
      <c r="H40" s="1"/>
      <c r="I40" s="1"/>
      <c r="J40" s="1"/>
      <c r="K40" s="1"/>
      <c r="L40" s="1"/>
      <c r="M40" s="1"/>
      <c r="N40" s="1"/>
      <c r="O40" s="1"/>
      <c r="P40" s="1"/>
      <c r="Q40" s="1"/>
      <c r="R40" s="1"/>
      <c r="S40" s="1"/>
    </row>
    <row r="41" spans="1:19" x14ac:dyDescent="0.3">
      <c r="A41" s="1"/>
      <c r="B41" s="1"/>
      <c r="C41" s="1"/>
      <c r="D41" s="1"/>
      <c r="E41" s="1"/>
      <c r="F41" s="1"/>
      <c r="G41" s="1"/>
      <c r="H41" s="1"/>
      <c r="I41" s="1"/>
      <c r="J41" s="1"/>
      <c r="K41" s="1"/>
      <c r="L41" s="1"/>
      <c r="M41" s="1"/>
      <c r="N41" s="1"/>
      <c r="O41" s="1"/>
      <c r="P41" s="1"/>
      <c r="Q41" s="1"/>
      <c r="R41" s="1"/>
      <c r="S41" s="1"/>
    </row>
    <row r="42" spans="1:19" x14ac:dyDescent="0.3">
      <c r="A42" s="1"/>
      <c r="B42" s="1"/>
      <c r="C42" s="1"/>
      <c r="D42" s="1"/>
      <c r="E42" s="1"/>
      <c r="F42" s="1"/>
      <c r="G42" s="1"/>
      <c r="H42" s="1"/>
      <c r="I42" s="1"/>
      <c r="J42" s="1"/>
      <c r="K42" s="1"/>
      <c r="L42" s="1"/>
      <c r="M42" s="1"/>
      <c r="N42" s="1"/>
      <c r="O42" s="1"/>
      <c r="P42" s="1"/>
      <c r="Q42" s="1"/>
      <c r="R42" s="1"/>
      <c r="S42" s="1"/>
    </row>
    <row r="43" spans="1:19" x14ac:dyDescent="0.3">
      <c r="A43" s="1"/>
      <c r="B43" s="1"/>
      <c r="C43" s="1"/>
      <c r="D43" s="1"/>
      <c r="E43" s="1"/>
      <c r="F43" s="1"/>
      <c r="G43" s="1"/>
      <c r="H43" s="1"/>
      <c r="I43" s="1"/>
      <c r="J43" s="1"/>
      <c r="K43" s="1"/>
      <c r="L43" s="1"/>
      <c r="M43" s="1"/>
      <c r="N43" s="1"/>
      <c r="O43" s="1"/>
      <c r="P43" s="1"/>
      <c r="Q43" s="1"/>
      <c r="R43" s="1"/>
      <c r="S43" s="1"/>
    </row>
    <row r="44" spans="1:19" x14ac:dyDescent="0.3">
      <c r="A44" s="1"/>
      <c r="B44" s="1"/>
      <c r="C44" s="1"/>
      <c r="D44" s="1"/>
      <c r="E44" s="1"/>
      <c r="F44" s="1"/>
      <c r="G44" s="1"/>
      <c r="H44" s="1"/>
      <c r="I44" s="1"/>
      <c r="J44" s="1"/>
      <c r="K44" s="1"/>
      <c r="L44" s="1"/>
      <c r="M44" s="1"/>
      <c r="N44" s="1"/>
      <c r="O44" s="1"/>
      <c r="P44" s="1"/>
      <c r="Q44" s="1"/>
      <c r="R44" s="1"/>
      <c r="S44" s="1"/>
    </row>
    <row r="45" spans="1:19" x14ac:dyDescent="0.3">
      <c r="A45" s="1"/>
      <c r="B45" s="1"/>
      <c r="C45" s="1"/>
      <c r="D45" s="1"/>
      <c r="E45" s="1"/>
      <c r="F45" s="1"/>
      <c r="G45" s="1"/>
      <c r="H45" s="1"/>
      <c r="I45" s="1"/>
      <c r="J45" s="1"/>
      <c r="K45" s="1"/>
      <c r="L45" s="1"/>
      <c r="M45" s="1"/>
      <c r="N45" s="1"/>
      <c r="O45" s="1"/>
      <c r="P45" s="1"/>
      <c r="Q45" s="1"/>
      <c r="R45" s="1"/>
      <c r="S45" s="1"/>
    </row>
    <row r="46" spans="1:19" x14ac:dyDescent="0.3">
      <c r="A46" s="1"/>
      <c r="B46" s="1"/>
      <c r="C46" s="1"/>
      <c r="D46" s="1"/>
      <c r="E46" s="1"/>
      <c r="F46" s="1"/>
      <c r="G46" s="1"/>
      <c r="H46" s="1"/>
      <c r="I46" s="1"/>
      <c r="J46" s="1"/>
      <c r="K46" s="1"/>
      <c r="L46" s="1"/>
      <c r="M46" s="1"/>
      <c r="N46" s="1"/>
      <c r="O46" s="1"/>
      <c r="P46" s="1"/>
      <c r="Q46" s="1"/>
      <c r="R46" s="1"/>
      <c r="S46" s="1"/>
    </row>
    <row r="47" spans="1:19" ht="28.5" customHeight="1" x14ac:dyDescent="0.3">
      <c r="A47" s="1"/>
      <c r="B47" s="1"/>
      <c r="C47" s="1"/>
      <c r="D47" s="1"/>
      <c r="E47" s="1"/>
      <c r="F47" s="1"/>
      <c r="G47" s="1"/>
      <c r="H47" s="1"/>
      <c r="I47" s="1"/>
    </row>
    <row r="48" spans="1:19" x14ac:dyDescent="0.3">
      <c r="A48" s="1"/>
      <c r="B48" s="1"/>
      <c r="C48" s="1"/>
      <c r="D48" s="1"/>
      <c r="E48" s="1"/>
      <c r="F48" s="1"/>
      <c r="G48" s="1"/>
      <c r="H48" s="1"/>
      <c r="I48" s="1"/>
      <c r="J48" s="1"/>
      <c r="K48" s="1"/>
      <c r="L48" s="1"/>
      <c r="M48" s="1"/>
      <c r="N48" s="1"/>
      <c r="O48" s="1"/>
      <c r="P48" s="1"/>
      <c r="Q48" s="1"/>
      <c r="R48" s="1"/>
      <c r="S48" s="1"/>
    </row>
    <row r="49" spans="1:19" x14ac:dyDescent="0.3">
      <c r="A49" s="1"/>
      <c r="B49" s="1"/>
      <c r="C49" s="1"/>
      <c r="D49" s="1"/>
      <c r="E49" s="1"/>
      <c r="F49" s="1"/>
      <c r="G49" s="1"/>
      <c r="H49" s="1"/>
      <c r="I49" s="1"/>
      <c r="J49" s="1"/>
      <c r="K49" s="1"/>
      <c r="L49" s="1"/>
      <c r="M49" s="1"/>
      <c r="N49" s="1"/>
      <c r="O49" s="1"/>
      <c r="P49" s="1"/>
      <c r="Q49" s="1"/>
      <c r="R49" s="1"/>
      <c r="S49" s="1"/>
    </row>
    <row r="50" spans="1:19" x14ac:dyDescent="0.3">
      <c r="A50" s="1"/>
      <c r="B50" s="1"/>
      <c r="C50" s="1"/>
      <c r="D50" s="1"/>
      <c r="E50" s="1"/>
      <c r="F50" s="1"/>
      <c r="G50" s="1"/>
      <c r="H50" s="1"/>
      <c r="I50" s="1"/>
      <c r="J50" s="1"/>
      <c r="K50" s="1"/>
      <c r="L50" s="1"/>
      <c r="M50" s="1"/>
      <c r="N50" s="1"/>
      <c r="O50" s="1"/>
      <c r="P50" s="1"/>
      <c r="Q50" s="1"/>
      <c r="R50" s="1"/>
      <c r="S50" s="1"/>
    </row>
    <row r="51" spans="1:19" x14ac:dyDescent="0.3">
      <c r="A51" s="1"/>
      <c r="B51" s="1"/>
      <c r="C51" s="1"/>
      <c r="D51" s="1"/>
      <c r="E51" s="1"/>
      <c r="F51" s="1"/>
      <c r="G51" s="1"/>
      <c r="H51" s="1"/>
      <c r="I51" s="1"/>
      <c r="J51" s="1"/>
      <c r="K51" s="1"/>
      <c r="L51" s="1"/>
      <c r="M51" s="1"/>
      <c r="N51" s="1"/>
      <c r="O51" s="1"/>
      <c r="P51" s="1"/>
      <c r="Q51" s="1"/>
      <c r="R51" s="1"/>
      <c r="S51" s="1"/>
    </row>
    <row r="52" spans="1:19" x14ac:dyDescent="0.3">
      <c r="A52" s="1"/>
      <c r="B52" s="1"/>
      <c r="C52" s="1"/>
      <c r="D52" s="1"/>
      <c r="E52" s="1"/>
      <c r="F52" s="1"/>
      <c r="G52" s="1"/>
      <c r="H52" s="1"/>
      <c r="I52" s="1"/>
      <c r="J52" s="1"/>
      <c r="K52" s="1"/>
      <c r="L52" s="1"/>
      <c r="M52" s="1"/>
      <c r="N52" s="1"/>
      <c r="O52" s="1"/>
      <c r="P52" s="1"/>
      <c r="Q52" s="1"/>
      <c r="R52" s="1"/>
    </row>
    <row r="54" spans="1:19" x14ac:dyDescent="0.3">
      <c r="H54" s="1"/>
      <c r="I54" s="1"/>
      <c r="J54" s="1"/>
      <c r="K54" s="1"/>
    </row>
  </sheetData>
  <mergeCells count="8">
    <mergeCell ref="J3:L3"/>
    <mergeCell ref="A25:H25"/>
    <mergeCell ref="C3:C4"/>
    <mergeCell ref="D3:D4"/>
    <mergeCell ref="E3:E4"/>
    <mergeCell ref="F3:F4"/>
    <mergeCell ref="G3:I3"/>
    <mergeCell ref="A22:K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3</vt:i4>
      </vt:variant>
    </vt:vector>
  </HeadingPairs>
  <TitlesOfParts>
    <vt:vector size="21" baseType="lpstr">
      <vt:lpstr>Sommaire</vt:lpstr>
      <vt:lpstr>METHODOLOGIE</vt:lpstr>
      <vt:lpstr>CHIFFRES CLES</vt:lpstr>
      <vt:lpstr>Tableau 1</vt:lpstr>
      <vt:lpstr>Graphique 1</vt:lpstr>
      <vt:lpstr>Tableau 2</vt:lpstr>
      <vt:lpstr>Tableau 3</vt:lpstr>
      <vt:lpstr>Focus</vt:lpstr>
      <vt:lpstr>Annexe 1</vt:lpstr>
      <vt:lpstr>Annexe 2</vt:lpstr>
      <vt:lpstr>Annexe 3</vt:lpstr>
      <vt:lpstr>Annexe 4</vt:lpstr>
      <vt:lpstr>Annexe 5</vt:lpstr>
      <vt:lpstr>Annexe 6</vt:lpstr>
      <vt:lpstr>Annexe 7</vt:lpstr>
      <vt:lpstr>Annexe 8</vt:lpstr>
      <vt:lpstr>Annexe 9</vt:lpstr>
      <vt:lpstr>Annexe 10</vt:lpstr>
      <vt:lpstr>'Graphique 1'!Zone_d_impression</vt:lpstr>
      <vt:lpstr>METHODOLOGIE!Zone_d_impression</vt:lpstr>
      <vt:lpstr>'Tableau 2'!Zone_d_impression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Cosima Bluntz</cp:lastModifiedBy>
  <cp:lastPrinted>2019-04-15T14:28:09Z</cp:lastPrinted>
  <dcterms:created xsi:type="dcterms:W3CDTF">2018-05-04T11:05:26Z</dcterms:created>
  <dcterms:modified xsi:type="dcterms:W3CDTF">2021-05-20T16:22:09Z</dcterms:modified>
</cp:coreProperties>
</file>