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120" windowWidth="14430" windowHeight="8010" tabRatio="792"/>
  </bookViews>
  <sheets>
    <sheet name="Sommaire" sheetId="19" r:id="rId1"/>
    <sheet name="Définitions et méthodologie" sheetId="17" r:id="rId2"/>
    <sheet name="Tableau 1" sheetId="20" r:id="rId3"/>
    <sheet name="Tableau 1bis" sheetId="1" r:id="rId4"/>
    <sheet name="Graphique 1" sheetId="2" r:id="rId5"/>
    <sheet name="Tableau 2" sheetId="4" r:id="rId6"/>
    <sheet name="Tableau 3" sheetId="3" r:id="rId7"/>
    <sheet name="Tableau 4" sheetId="5" r:id="rId8"/>
    <sheet name="Annexe 1" sheetId="6" r:id="rId9"/>
    <sheet name="Annexe 2" sheetId="7" r:id="rId10"/>
    <sheet name="Annexe 3" sheetId="8" r:id="rId11"/>
    <sheet name="Annexe 4" sheetId="9" r:id="rId12"/>
    <sheet name="Annexe 5" sheetId="10" r:id="rId13"/>
    <sheet name="Annexe 6" sheetId="12" r:id="rId14"/>
    <sheet name="Annexe 7" sheetId="11" r:id="rId15"/>
    <sheet name="Annexe 8" sheetId="15" r:id="rId16"/>
    <sheet name="Annexe 9" sheetId="16" r:id="rId17"/>
    <sheet name="Annexe 10" sheetId="18" r:id="rId18"/>
    <sheet name="Annexe 11" sheetId="21" r:id="rId19"/>
  </sheets>
  <definedNames>
    <definedName name="_xlnm._FilterDatabase" localSheetId="18" hidden="1">'Annexe 11'!$A$3:$F$3</definedName>
    <definedName name="_xlnm._FilterDatabase" localSheetId="15" hidden="1">'Annexe 8'!$B$3:$E$3</definedName>
    <definedName name="_xlnm.Print_Area" localSheetId="18">'Annexe 11'!$A$1:$F$555</definedName>
    <definedName name="_xlnm.Print_Area" localSheetId="13">'Annexe 6'!$A$1:$I$42</definedName>
    <definedName name="_xlnm.Print_Area" localSheetId="14">'Annexe 7'!$A$1:$I$35</definedName>
    <definedName name="_xlnm.Print_Area" localSheetId="15">'Annexe 8'!$A$1:$E$54</definedName>
    <definedName name="_xlnm.Print_Area" localSheetId="1">'Définitions et méthodologie'!$A$1:$S$116</definedName>
    <definedName name="_xlnm.Print_Area" localSheetId="4">'Graphique 1'!$A$1:$I$41</definedName>
    <definedName name="_xlnm.Print_Area" localSheetId="2">'Tableau 1'!$A$1:$I$19</definedName>
    <definedName name="_xlnm.Print_Area" localSheetId="3">'Tableau 1bis'!$A$1:$H$20</definedName>
    <definedName name="_xlnm.Print_Area" localSheetId="5">'Tableau 2'!$A$1:$K$24</definedName>
  </definedNames>
  <calcPr calcId="145621"/>
</workbook>
</file>

<file path=xl/calcChain.xml><?xml version="1.0" encoding="utf-8"?>
<calcChain xmlns="http://schemas.openxmlformats.org/spreadsheetml/2006/main">
  <c r="C51" i="15" l="1"/>
  <c r="F22" i="18" l="1"/>
  <c r="E22" i="18"/>
  <c r="D22" i="18"/>
  <c r="H21" i="18"/>
  <c r="G21" i="18"/>
  <c r="G22" i="18" s="1"/>
  <c r="F20" i="18"/>
  <c r="E20" i="18"/>
  <c r="D20" i="18"/>
  <c r="H19" i="18"/>
  <c r="H20" i="18" s="1"/>
  <c r="G19" i="18"/>
  <c r="G20" i="18" s="1"/>
  <c r="F18" i="18"/>
  <c r="E18" i="18"/>
  <c r="D18" i="18"/>
  <c r="H17" i="18"/>
  <c r="H18" i="18" s="1"/>
  <c r="G17" i="18"/>
  <c r="G18" i="18" s="1"/>
  <c r="G16" i="18"/>
  <c r="F16" i="18"/>
  <c r="E16" i="18"/>
  <c r="D16" i="18"/>
  <c r="H15" i="18"/>
  <c r="H16" i="18" s="1"/>
  <c r="G15" i="18"/>
  <c r="F13" i="18"/>
  <c r="E13" i="18"/>
  <c r="D13" i="18"/>
  <c r="H12" i="18"/>
  <c r="G12" i="18"/>
  <c r="G13" i="18" s="1"/>
  <c r="F11" i="18"/>
  <c r="E11" i="18"/>
  <c r="D11" i="18"/>
  <c r="H10" i="18"/>
  <c r="G10" i="18"/>
  <c r="G11" i="18" s="1"/>
  <c r="F9" i="18"/>
  <c r="E9" i="18"/>
  <c r="D9" i="18"/>
  <c r="H8" i="18"/>
  <c r="H9" i="18" s="1"/>
  <c r="G8" i="18"/>
  <c r="G9" i="18" s="1"/>
  <c r="F7" i="18"/>
  <c r="E7" i="18"/>
  <c r="D7" i="18"/>
  <c r="H6" i="18"/>
  <c r="G6" i="18"/>
  <c r="G7" i="18" s="1"/>
  <c r="H7" i="18" l="1"/>
  <c r="H11" i="18"/>
  <c r="H13" i="18"/>
  <c r="H22" i="18"/>
</calcChain>
</file>

<file path=xl/sharedStrings.xml><?xml version="1.0" encoding="utf-8"?>
<sst xmlns="http://schemas.openxmlformats.org/spreadsheetml/2006/main" count="2244" uniqueCount="749">
  <si>
    <t>Nombre de candidats effectifs</t>
  </si>
  <si>
    <t>Technologique</t>
  </si>
  <si>
    <t>Licence</t>
  </si>
  <si>
    <t>PACES</t>
  </si>
  <si>
    <t>CPGE</t>
  </si>
  <si>
    <t>Ensemble</t>
  </si>
  <si>
    <t xml:space="preserve">Technologique            </t>
  </si>
  <si>
    <t>dont Littéraire</t>
  </si>
  <si>
    <t>dont Economique et social</t>
  </si>
  <si>
    <t>dont Scientifique</t>
  </si>
  <si>
    <t xml:space="preserve">Générale                 </t>
  </si>
  <si>
    <t>Avoir fait un vœu en :</t>
  </si>
  <si>
    <t>Classe de terminale</t>
  </si>
  <si>
    <t xml:space="preserve">Générale </t>
  </si>
  <si>
    <t>Professionnelle</t>
  </si>
  <si>
    <t>Part de candidats concernés</t>
  </si>
  <si>
    <t xml:space="preserve">Présence d'au moins un vœu en </t>
  </si>
  <si>
    <t>dont :     S</t>
  </si>
  <si>
    <t xml:space="preserve">              ES</t>
  </si>
  <si>
    <t xml:space="preserve">              L</t>
  </si>
  <si>
    <t>Nombre de formations selectionnées dans la liste de vœux :</t>
  </si>
  <si>
    <t>Faire un autre vœu en :</t>
  </si>
  <si>
    <t>5 et plus</t>
  </si>
  <si>
    <t>Professionnel</t>
  </si>
  <si>
    <t>Sciences et Technologies du Management et de la Gestion</t>
  </si>
  <si>
    <t>Techniques de la Musique et de la Danse</t>
  </si>
  <si>
    <t>Femme</t>
  </si>
  <si>
    <t>Homme</t>
  </si>
  <si>
    <t>Nombre moyen de vœux
 par candidat effectif</t>
  </si>
  <si>
    <t>Général</t>
  </si>
  <si>
    <t>Scientifique (S)</t>
  </si>
  <si>
    <t>Economique et social (ES)</t>
  </si>
  <si>
    <t>Littéraire (L)</t>
  </si>
  <si>
    <t>Total Général</t>
  </si>
  <si>
    <t>Professionnel non agricole</t>
  </si>
  <si>
    <t>Professionnel agricole</t>
  </si>
  <si>
    <t>Total Professionnel</t>
  </si>
  <si>
    <t>Sciences Technologiques du Design et des Arts Appliquées</t>
  </si>
  <si>
    <t>Sciences et Technologies de l'Industrie et du Développement Durable</t>
  </si>
  <si>
    <t>Sciences et Technologies de l'Agronomie et du Vivant</t>
  </si>
  <si>
    <t>Sciences et Technologie de Laboratoire</t>
  </si>
  <si>
    <t>Sciences et Technologies de la Santé et du Social</t>
  </si>
  <si>
    <t>Total Technologique</t>
  </si>
  <si>
    <t>STS</t>
  </si>
  <si>
    <t>Autres formations</t>
  </si>
  <si>
    <t>Sexe</t>
  </si>
  <si>
    <t>Femmes</t>
  </si>
  <si>
    <t>Hommes</t>
  </si>
  <si>
    <t>Académie du bac</t>
  </si>
  <si>
    <t>Aix-Marseille</t>
  </si>
  <si>
    <t>Amiens</t>
  </si>
  <si>
    <t>Besancon</t>
  </si>
  <si>
    <t>Bordeaux</t>
  </si>
  <si>
    <t>Caen</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</si>
  <si>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</si>
  <si>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</si>
  <si>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</si>
  <si>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</si>
  <si>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</si>
  <si>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</si>
  <si>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</si>
  <si>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</si>
  <si>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</si>
  <si>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</si>
  <si>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</si>
  <si>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</si>
  <si>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</si>
  <si>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</si>
  <si>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</si>
  <si>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</si>
  <si>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</si>
  <si>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Rouen</t>
  </si>
  <si>
    <t>Strasbourg</t>
  </si>
  <si>
    <t>Toulouse</t>
  </si>
  <si>
    <t>Versailles</t>
  </si>
  <si>
    <t>Guadeloupe</t>
  </si>
  <si>
    <t>Guyane</t>
  </si>
  <si>
    <t>Martinique</t>
  </si>
  <si>
    <t>Mayotte</t>
  </si>
  <si>
    <t>La Réunion</t>
  </si>
  <si>
    <t>TOM-COM et Nouvelle-Calédonie</t>
  </si>
  <si>
    <t xml:space="preserve">Licence </t>
  </si>
  <si>
    <t>Proportions de candidats selon les vœux émis et choix complémentaires  </t>
  </si>
  <si>
    <t>Proportions de candidats selon les vœux émis et choix complémentaires selon la classe de terminale</t>
  </si>
  <si>
    <t>Autres formations </t>
  </si>
  <si>
    <t>Psychologie</t>
  </si>
  <si>
    <t>Sociologie</t>
  </si>
  <si>
    <t>Arts</t>
  </si>
  <si>
    <t>Lettres</t>
  </si>
  <si>
    <t>Informatique</t>
  </si>
  <si>
    <t>Droit</t>
  </si>
  <si>
    <t>Histoire</t>
  </si>
  <si>
    <t>Economie</t>
  </si>
  <si>
    <t>Gestion</t>
  </si>
  <si>
    <t>Philosophie</t>
  </si>
  <si>
    <t>Musicologie</t>
  </si>
  <si>
    <t>Physique</t>
  </si>
  <si>
    <t>Chimie</t>
  </si>
  <si>
    <t>Science politique</t>
  </si>
  <si>
    <t>Administration publique</t>
  </si>
  <si>
    <t>Administration économique et sociale</t>
  </si>
  <si>
    <t>Langues, littératures &amp; civilisations étrangères et régionales</t>
  </si>
  <si>
    <t>Langues étrangères appliquées</t>
  </si>
  <si>
    <t>Arts du spectacle</t>
  </si>
  <si>
    <t>Sciences de l'éducation</t>
  </si>
  <si>
    <t>Information et communication</t>
  </si>
  <si>
    <t>Histoire de l'art et archéologie</t>
  </si>
  <si>
    <t>Sciences du langage</t>
  </si>
  <si>
    <t>Géographie et aménagement</t>
  </si>
  <si>
    <t>Sciences sociales</t>
  </si>
  <si>
    <t>Arts plastiques</t>
  </si>
  <si>
    <t>Humanités</t>
  </si>
  <si>
    <t>Sciences de l'Homme, Anthropologie, Ethnologie</t>
  </si>
  <si>
    <t>Lettres, langues</t>
  </si>
  <si>
    <t>Théologie</t>
  </si>
  <si>
    <t>Sciences de la vie</t>
  </si>
  <si>
    <t>Mathématiques</t>
  </si>
  <si>
    <t>Sciences de la vie et de la terre</t>
  </si>
  <si>
    <t>Sciences sanitaires et sociales</t>
  </si>
  <si>
    <t>Sciences et technologies</t>
  </si>
  <si>
    <t>Sciences pour la santé</t>
  </si>
  <si>
    <t>Physique, chimie</t>
  </si>
  <si>
    <t>Mathématiques et informatique appliquées aux sciences humaines et sociales</t>
  </si>
  <si>
    <t>Sciences pour l'ingénieur</t>
  </si>
  <si>
    <t>Sciences de la terre</t>
  </si>
  <si>
    <t>Electronique, énergie électrique, automatique</t>
  </si>
  <si>
    <t>Mécanique</t>
  </si>
  <si>
    <t>Génie civil</t>
  </si>
  <si>
    <t>Mention de Licence</t>
  </si>
  <si>
    <t>DUT</t>
  </si>
  <si>
    <t>BTS</t>
  </si>
  <si>
    <t>-</t>
  </si>
  <si>
    <t>Ensemble*</t>
  </si>
  <si>
    <t>Présence d'au moins un vœu en :</t>
  </si>
  <si>
    <t>Aucune préférence</t>
  </si>
  <si>
    <t>Part de candidats total</t>
  </si>
  <si>
    <t>Classement des mentions de Licences en fonction de leur attractivité</t>
  </si>
  <si>
    <t>Classement</t>
  </si>
  <si>
    <t>* Voir composition de la liste de candidature (onglet Annexe 2)</t>
  </si>
  <si>
    <t>Méthode retenue : méthode 1</t>
  </si>
  <si>
    <t>Méthode retenue : méthode 3 (méthode de la préférence pondérée)</t>
  </si>
  <si>
    <t>Méthode retenue : méthode 2 (méthode de la préférence)</t>
  </si>
  <si>
    <t>Méthode retenue : méthode 4 reflétant le nombre de candidatures émises</t>
  </si>
  <si>
    <t>Nombre de candidats</t>
  </si>
  <si>
    <t>Part des candidats effectifs parmi les Candidats</t>
  </si>
  <si>
    <t>Candidats inscrits - Part des candidats effectifs et voeux confirmés, selon la classe de terminale</t>
  </si>
  <si>
    <t xml:space="preserve">Professionnelle           </t>
  </si>
  <si>
    <t>Nombre de formations selectionnées dans la liste de voeux :</t>
  </si>
  <si>
    <t>Nombre de vœux</t>
  </si>
  <si>
    <t>Répartition des vœux</t>
  </si>
  <si>
    <t>Liste de voeux (méthode de la préférence) - Choix de filières des candidats selon la série d'inscription au bac</t>
  </si>
  <si>
    <t>Liste de voeux (méthode de la préférence pondérée) - Choix de filières des candidats selon la série d'inscription au bac</t>
  </si>
  <si>
    <t>Liste de voeux (méthode de l'ensemble des voeux) - Choix de filières des candidats par série d'inscription au bac</t>
  </si>
  <si>
    <t>Générale</t>
  </si>
  <si>
    <t>Candidats inscrits, part des candidats effectifs et nombre de vœux confirmés, selon la série d'inscription au bac et le sexe</t>
  </si>
  <si>
    <t>Liste de vœux – Nombre de formations sélectionnées selon la filière choisie selon la classe de terminale</t>
  </si>
  <si>
    <t>Répartition* selon la composition de la liste des vœux</t>
  </si>
  <si>
    <t>Méthodes retenues : méthode 4 pour les deux premières colonnes et méthode 1 pour la dernière</t>
  </si>
  <si>
    <t>Nombre moyen de voeux selon la série d'inscription au bac</t>
  </si>
  <si>
    <t>Nombre moyen de voeux en :</t>
  </si>
  <si>
    <t>Nombre moyen de :</t>
  </si>
  <si>
    <t xml:space="preserve">vœux </t>
  </si>
  <si>
    <t>D.E sanitaire et social</t>
  </si>
  <si>
    <t>Lecture : En moyenne, les listes de voeux se composent à 34 % de candidatures en Licence.</t>
  </si>
  <si>
    <t>en % sur les vœux de la série</t>
  </si>
  <si>
    <t>en % sur l'ensemble des vœux</t>
  </si>
  <si>
    <t>D.E secteur sanitaire</t>
  </si>
  <si>
    <t>dont IFSI</t>
  </si>
  <si>
    <t>D.E secteur social</t>
  </si>
  <si>
    <t xml:space="preserve">Ensemble </t>
  </si>
  <si>
    <t>Série</t>
  </si>
  <si>
    <t>Focus sur les D.E sanitaire et social</t>
  </si>
  <si>
    <t>Littéraire</t>
  </si>
  <si>
    <t>Scientifique</t>
  </si>
  <si>
    <t>Science et Techniques de l'Hôtellerie et de la Restauration</t>
  </si>
  <si>
    <t>Sciences et Technologies de l'agronomie et du vivant</t>
  </si>
  <si>
    <t>Sciences et technologie de laboratoire</t>
  </si>
  <si>
    <t>Sciences et technologies de la santé et du social</t>
  </si>
  <si>
    <t>total</t>
  </si>
  <si>
    <t>dont boursiers</t>
  </si>
  <si>
    <t>Nombre moyen de propositions potentielles
 par candidat effectif</t>
  </si>
  <si>
    <t>Part des femmes</t>
  </si>
  <si>
    <t>Part des candidats effectifs</t>
  </si>
  <si>
    <t>avec au moins un vœu hors académie du bac</t>
  </si>
  <si>
    <t>dont non boursiers</t>
  </si>
  <si>
    <t>dont  au moins 1 vœu hors académie</t>
  </si>
  <si>
    <t>Cette notion de vœux est plus large que celle retenue dans Parcoursup. Elle  correspond, dans Parcoursup, à un vœu pour les licences, Paces et concours, à un sous-vœu pour les STS, IUT, CPGE et DCG ou à un établissement pour les DE sanitaire et social</t>
  </si>
  <si>
    <t>Lecture : Au total, 650 946 candidats sont inscrits sur Parcoursup. Parmi ceux-ci, 626 824 ont confirmé au moins un vœu hors apprentissage, ce qui représente 96,3 % de candidats effectifs.</t>
  </si>
  <si>
    <t>Champ : Ensemble des candidats effectifs de terminale en France (y c.  CNED et outre-mer) hors vœux en apprentissage (calendrier plus tardif).</t>
  </si>
  <si>
    <t>Source : Parcoursup, campagne 2019, extraction au 08/04/2019 - Traitement SIES</t>
  </si>
  <si>
    <t>Liste de voeux – Nombre de formations sélectionnées selon la filière de formation choisie (en %)</t>
  </si>
  <si>
    <t>Liste de candidatures - Choix de filières de formation des candidats,  selon la classe de terminale (en %)</t>
  </si>
  <si>
    <t>Lecture : Parmi les candidats effectifs ayant fait au moins un vœu en Licence, 13 % ont aussi fait un vœu en PACES et 42 % en IUT.</t>
  </si>
  <si>
    <t>Lecture : 68 % des candidats ont fait au moins un vœu en licence. Parmi ceux-ci, 21 % n’ont sélectionné que des licences, 33 % ont aussi sélectionné une deuxième filière de formation.</t>
  </si>
  <si>
    <t>Lecture : Lecture : 43 % des vœux en D.E secteur sanitaire ont été confirmé par les terminales technologiques, ce qui représente 17 % de l’ensemble des vœux de cette série.</t>
  </si>
  <si>
    <t>Part sur la série</t>
  </si>
  <si>
    <t>Vœux hors académie selon que les candidats soient boursiers ou non, par type de baccalauréat</t>
  </si>
  <si>
    <t>Tableau 1</t>
  </si>
  <si>
    <t>Graphique 1</t>
  </si>
  <si>
    <t>Tableau 2</t>
  </si>
  <si>
    <t>Tableau 3</t>
  </si>
  <si>
    <t>Tableau 4</t>
  </si>
  <si>
    <t>Annexe 1</t>
  </si>
  <si>
    <t>Annexe 2</t>
  </si>
  <si>
    <t>Annexe 3</t>
  </si>
  <si>
    <t>Annexe 4</t>
  </si>
  <si>
    <t>Annexe 5</t>
  </si>
  <si>
    <t>Annexe 6</t>
  </si>
  <si>
    <t>Annexe 7</t>
  </si>
  <si>
    <t>Annexe 8</t>
  </si>
  <si>
    <t>Annexe 9</t>
  </si>
  <si>
    <t>Annexe 10</t>
  </si>
  <si>
    <t>Sciences et Techniques des Activités Physiques et Sportives</t>
  </si>
  <si>
    <t>Economie et gestion</t>
  </si>
  <si>
    <t>MPCI</t>
  </si>
  <si>
    <t>Filère de formation</t>
  </si>
  <si>
    <t>Filère de formation détaillée</t>
  </si>
  <si>
    <t>Formation</t>
  </si>
  <si>
    <t>D.E Infirmier</t>
  </si>
  <si>
    <t>Droit - Sciences Politiques</t>
  </si>
  <si>
    <t>BTS - Services</t>
  </si>
  <si>
    <t>Management Commercial Opérationnel</t>
  </si>
  <si>
    <t>DUT - Service</t>
  </si>
  <si>
    <t>Techniques de commercialisation</t>
  </si>
  <si>
    <t>Classe préparatoire scientifique</t>
  </si>
  <si>
    <t>MPSI</t>
  </si>
  <si>
    <t>Gestion des entreprises et des administrations</t>
  </si>
  <si>
    <t>PCSI</t>
  </si>
  <si>
    <t>Sciences, STAPS</t>
  </si>
  <si>
    <t>Négociation et digitalisation de la Relation Client</t>
  </si>
  <si>
    <t>Economie, AES</t>
  </si>
  <si>
    <t>Commerce international à référentiel européen</t>
  </si>
  <si>
    <t>Arts, Lettres, Langues, SHS</t>
  </si>
  <si>
    <t>Comptabilité et gestion</t>
  </si>
  <si>
    <t>Gestion de la PME</t>
  </si>
  <si>
    <t>Autre</t>
  </si>
  <si>
    <t>Formations d'ingénieurs</t>
  </si>
  <si>
    <t>bac S</t>
  </si>
  <si>
    <t>DUT - Production</t>
  </si>
  <si>
    <t>Communication</t>
  </si>
  <si>
    <t>BCPST</t>
  </si>
  <si>
    <t>Classe préparatoire économique et commerciale</t>
  </si>
  <si>
    <t>ECS - Option scientifique</t>
  </si>
  <si>
    <t>Support à l'action managériale</t>
  </si>
  <si>
    <t>ECE - Option économique</t>
  </si>
  <si>
    <t>Tourisme</t>
  </si>
  <si>
    <t>Economie sociale familiale</t>
  </si>
  <si>
    <t>Professions immobilières</t>
  </si>
  <si>
    <t>Classe préparatoire littéraire</t>
  </si>
  <si>
    <t>Services informatiques aux organisations</t>
  </si>
  <si>
    <t>Génie mécanique et productique</t>
  </si>
  <si>
    <t>BTS - Production</t>
  </si>
  <si>
    <t>Systèmes numériques - Option informatique et réseaux</t>
  </si>
  <si>
    <t>Banque conseiller de clientèle</t>
  </si>
  <si>
    <t>Service et prestation des secteurs sanitaire et social</t>
  </si>
  <si>
    <t>Technico-commercial (BTS)</t>
  </si>
  <si>
    <t>Génie électrique et informatique industrielle</t>
  </si>
  <si>
    <t>Génie civil - Construction durable</t>
  </si>
  <si>
    <t>DCG</t>
  </si>
  <si>
    <t>Diplôme de Comptabilité et de Gestion</t>
  </si>
  <si>
    <t>Génie biologique Option analyses biologiques et biochimiques</t>
  </si>
  <si>
    <t>Métiers du multimédia et de l'internet</t>
  </si>
  <si>
    <t>Electrotechnique</t>
  </si>
  <si>
    <t>PTSI</t>
  </si>
  <si>
    <t>B/L - Lettres et sciences sociales</t>
  </si>
  <si>
    <t>Ecole d'architecture</t>
  </si>
  <si>
    <t>Architecture</t>
  </si>
  <si>
    <t>Mesures physiques</t>
  </si>
  <si>
    <t>Assurance</t>
  </si>
  <si>
    <t>Carrières juridiques</t>
  </si>
  <si>
    <t>Analyses de biologie médicale</t>
  </si>
  <si>
    <t>DN MADE</t>
  </si>
  <si>
    <t>Graphisme</t>
  </si>
  <si>
    <t>Gestion administrative et commerciale des organisations</t>
  </si>
  <si>
    <t>Espace</t>
  </si>
  <si>
    <t>Information communication Option communication des organisations</t>
  </si>
  <si>
    <t>Diététique</t>
  </si>
  <si>
    <t>Systèmes numériques - Option électronique et communication</t>
  </si>
  <si>
    <t>Bâtiment</t>
  </si>
  <si>
    <t>Notariat</t>
  </si>
  <si>
    <t>Conception et Réalisation de Systèmes Automatiques</t>
  </si>
  <si>
    <t>Bioanalyses et contrôles</t>
  </si>
  <si>
    <t>Maintenance des systèmes - option A Systèmes de production</t>
  </si>
  <si>
    <t>Management en hôtellerie restauration</t>
  </si>
  <si>
    <t>Conception de produits industriels</t>
  </si>
  <si>
    <t>Réseaux et télécommunications</t>
  </si>
  <si>
    <t>Métiers de l'esthétique-cosmétique-parfumerie</t>
  </si>
  <si>
    <t>ENS Rennes D1</t>
  </si>
  <si>
    <t>Gestion des transports et logistique associée</t>
  </si>
  <si>
    <t>BTSA</t>
  </si>
  <si>
    <t>Gestion et protection de la nature</t>
  </si>
  <si>
    <t>D.E Educateur Spécialisé</t>
  </si>
  <si>
    <t>Génie biologique Option génie de l'environnement</t>
  </si>
  <si>
    <t>Génie biologique Option industries agroalimentaires et biologiques</t>
  </si>
  <si>
    <t>Analyse, conduite et stratégie de l'entreprise agricole</t>
  </si>
  <si>
    <t>Métiers de la mode-vêtements</t>
  </si>
  <si>
    <t>Aéronautique</t>
  </si>
  <si>
    <t>DTS Imagerie médicale et radiologie thérapeutique</t>
  </si>
  <si>
    <t>Métiers de l'audio-visuel opt : métiers de l'image</t>
  </si>
  <si>
    <t>Métiers de l'audio-visuel opt : montage et post-production</t>
  </si>
  <si>
    <t>Génie thermique et énergie</t>
  </si>
  <si>
    <t>Biotechnologie</t>
  </si>
  <si>
    <t>Gestion logistique et transport</t>
  </si>
  <si>
    <t>Métiers de l'audio-visuel opt : métiers du son</t>
  </si>
  <si>
    <t>Objet</t>
  </si>
  <si>
    <t>Hygiène Sécurité Environnement</t>
  </si>
  <si>
    <t>TSI</t>
  </si>
  <si>
    <t>Génie biologique Option agronomie</t>
  </si>
  <si>
    <t>Génie industriel et maintenance</t>
  </si>
  <si>
    <t>D.E Educateur de Jeunes Enfants</t>
  </si>
  <si>
    <t>Génie biologique Option diététique</t>
  </si>
  <si>
    <t>Maintenance des véhicules option voitures particulières</t>
  </si>
  <si>
    <t>Opticien-Lunetier</t>
  </si>
  <si>
    <t>Carrières sociales Option animation sociale et socio-culturelle</t>
  </si>
  <si>
    <t>ECT - Option technologique</t>
  </si>
  <si>
    <t>Conception des processus de réalisation de produits (1ère année commune)</t>
  </si>
  <si>
    <t>Mode</t>
  </si>
  <si>
    <t>productions animales</t>
  </si>
  <si>
    <t>Métiers de la chimie</t>
  </si>
  <si>
    <t>ENS Cachan D2</t>
  </si>
  <si>
    <t>Etude et économie de la construction</t>
  </si>
  <si>
    <t>D.E Assistant de Service Social</t>
  </si>
  <si>
    <t>Information communication Option publicité</t>
  </si>
  <si>
    <t>Carrières sociales Option éducation spécialisée</t>
  </si>
  <si>
    <t>D.E manipulateur/trice en électroradiologie médicale</t>
  </si>
  <si>
    <t>Etude et réalisation d'agencement</t>
  </si>
  <si>
    <t>Science et génie des matériaux</t>
  </si>
  <si>
    <t>Fluide, énergie, domotique - option C domotique et bâtiment communicants</t>
  </si>
  <si>
    <t>Travaux publics</t>
  </si>
  <si>
    <t>Carrières sociales Option assistance sociale</t>
  </si>
  <si>
    <t>Mise à niveau</t>
  </si>
  <si>
    <t>Hôtellerie restauration</t>
  </si>
  <si>
    <t>DEUST</t>
  </si>
  <si>
    <t>Animation et gestion des activités physiques, sportives ou culturelles</t>
  </si>
  <si>
    <t>Fluide, énergie, domotique - option A génie climatique et fluidique</t>
  </si>
  <si>
    <t>Analyses agricoles biologiques et biotechnologiques</t>
  </si>
  <si>
    <t>Aménagements paysagers</t>
  </si>
  <si>
    <t>Statistique et informatique décisionnelle</t>
  </si>
  <si>
    <t>Génie chimique génie des procédés</t>
  </si>
  <si>
    <t>Qualité, logistique industrielle et organisation</t>
  </si>
  <si>
    <t>Ecoles de commerce et de management</t>
  </si>
  <si>
    <t>Commerce</t>
  </si>
  <si>
    <t>Assistance technique d'ingénieur</t>
  </si>
  <si>
    <t>Métiers de l'audio-visuel opt : gestion de la production</t>
  </si>
  <si>
    <t>Technico-commercial (BTSA)</t>
  </si>
  <si>
    <t>Animation</t>
  </si>
  <si>
    <t>Événement</t>
  </si>
  <si>
    <t>Conception et industrialisation en microtechniques</t>
  </si>
  <si>
    <t>Contrôle industriel et régulation automatique</t>
  </si>
  <si>
    <t>Mention complémentaire</t>
  </si>
  <si>
    <t>Animation-gestion de projets dans le secteur sportif</t>
  </si>
  <si>
    <t>Agronomie : Productions végétales</t>
  </si>
  <si>
    <t>BPJEPS</t>
  </si>
  <si>
    <t>Activités physiques pour tous</t>
  </si>
  <si>
    <t>Gestion forestière</t>
  </si>
  <si>
    <t>Information communication Option information numérique dans les organisations</t>
  </si>
  <si>
    <t>Information communication Option journalisme</t>
  </si>
  <si>
    <t>Systèmes constructifs bois et habitat</t>
  </si>
  <si>
    <t>Fluide, énergie, domotique - option B froid et conditionnement d'air</t>
  </si>
  <si>
    <t>Numérique</t>
  </si>
  <si>
    <t>Photographie</t>
  </si>
  <si>
    <t>Métiers du géomètre-topographe et de la modélisation numérique</t>
  </si>
  <si>
    <t>Métiers de la forme</t>
  </si>
  <si>
    <t>Conception et réalisation en chaudronnerie industrielle</t>
  </si>
  <si>
    <t>Métiers de l'audio-visuel opt : techn. d'ingeniérie et exploit. équipements</t>
  </si>
  <si>
    <t>Gestion et maitrise de l'eau</t>
  </si>
  <si>
    <t>bac STI2D</t>
  </si>
  <si>
    <t>Développement, animation des territoires ruraux</t>
  </si>
  <si>
    <t>Développement et Réalisation Bois</t>
  </si>
  <si>
    <t>CUPGE - Sciences, technologie, santé</t>
  </si>
  <si>
    <t>Cycle universitaire préparatoire aux grandes écoles</t>
  </si>
  <si>
    <t>Ecole supérieure d'art</t>
  </si>
  <si>
    <t>Spectacle</t>
  </si>
  <si>
    <t>Information communication Option métiers du livre et du patrimoine</t>
  </si>
  <si>
    <t>Cycle préparatoire intégré</t>
  </si>
  <si>
    <t>Matériaux</t>
  </si>
  <si>
    <t>Viticulture-Oenologie</t>
  </si>
  <si>
    <t>Classe préparatoire aux études supérieures</t>
  </si>
  <si>
    <t>Carrières sociales Option gestion urbaine</t>
  </si>
  <si>
    <t>Activités de la forme</t>
  </si>
  <si>
    <t>Enveloppe des bâtiments : conception et réalisation</t>
  </si>
  <si>
    <t>Qualité dans les industries alimentaires et les bio-industries</t>
  </si>
  <si>
    <t>Etudes et réalisation d'un projet de communication - 1ère année commune</t>
  </si>
  <si>
    <t>Carrières sociales Option services à la personne</t>
  </si>
  <si>
    <t>Prothésiste dentaire</t>
  </si>
  <si>
    <t>Option économique - Prépa St Cyr</t>
  </si>
  <si>
    <t>Prothésiste orthésiste</t>
  </si>
  <si>
    <t>Métiers de l'eau</t>
  </si>
  <si>
    <t>TB</t>
  </si>
  <si>
    <t>Architectures en Métal : conception et Réalisation</t>
  </si>
  <si>
    <t>Métiers des Services à l'environnement</t>
  </si>
  <si>
    <t>Cycle Préparatoire Intégré - Spécialité Généraliste, BTP, Informatique, Systèmes embarqués</t>
  </si>
  <si>
    <t>Maintenance des systèmes - option B Systèmes énergétiques et fluidiques</t>
  </si>
  <si>
    <t>Sciences et technologies des aliments spécialité Aliments et processus technologiques</t>
  </si>
  <si>
    <t>Moteur à combustion interne</t>
  </si>
  <si>
    <t>Activités sports collectifs</t>
  </si>
  <si>
    <t>Formation en ingénierie</t>
  </si>
  <si>
    <t>Accueil réception</t>
  </si>
  <si>
    <t>bac S,STI2D</t>
  </si>
  <si>
    <t>Cycle Universitaire Préparatoire aux Grandes Ecoles</t>
  </si>
  <si>
    <t>Classes préparatoires aux écoles paramédicales</t>
  </si>
  <si>
    <t>Préparation aux concours paramédicaux</t>
  </si>
  <si>
    <t>CPES</t>
  </si>
  <si>
    <t>Cycle pluridisciplinaire d'enseignement supérieur - SESJ</t>
  </si>
  <si>
    <t>Bac S, ES (option Maths), STAV STL et STI2D</t>
  </si>
  <si>
    <t>génie des équipements agricoles</t>
  </si>
  <si>
    <t>Production horticole</t>
  </si>
  <si>
    <t>Techniques physiques pour l'industrie et le laboratoire</t>
  </si>
  <si>
    <t>Année préparatoire</t>
  </si>
  <si>
    <t>Préparation au concours IEP</t>
  </si>
  <si>
    <t>Maintenance des systèmes - option C Systèmes éoliens</t>
  </si>
  <si>
    <t>Packaging, emballage et conditionnement</t>
  </si>
  <si>
    <t>Programme Grandes Ecoles - Grade Master</t>
  </si>
  <si>
    <t>Ecole normale supérieure de Cachan – section C – arts et design</t>
  </si>
  <si>
    <t>Conception et réalisation de carrosseries</t>
  </si>
  <si>
    <t>Métiers de la mode-chaussure et maroquinerie</t>
  </si>
  <si>
    <t>Cursus préparatoire aux concours des grandes écoles d'ingénieurs</t>
  </si>
  <si>
    <t>Design d'espace</t>
  </si>
  <si>
    <t>Environnement nucléaire</t>
  </si>
  <si>
    <t>Maintenance des véhicules option motocycles</t>
  </si>
  <si>
    <t>Cycle pluridisciplinaire d'enseignement supérieur - Sciences</t>
  </si>
  <si>
    <t>Option lettres et sciences humaines (St Cyr)</t>
  </si>
  <si>
    <t>Technicien(ne) en soudage</t>
  </si>
  <si>
    <t>Aquaculture</t>
  </si>
  <si>
    <t>Action, commercialisation des services sportifs</t>
  </si>
  <si>
    <t>Cycle pluridisciplinaire d’'enseignement supérieur - Humanités</t>
  </si>
  <si>
    <t>Systèmes photoniques</t>
  </si>
  <si>
    <t>Design graphique option Communication et médias imprimés</t>
  </si>
  <si>
    <t>CUPGE - Sciences humaines et sociales</t>
  </si>
  <si>
    <t>Cycle préparatoire aux concours des Instituts d'Etudes Politiques de province (Camille Saint Saëns)</t>
  </si>
  <si>
    <t>Aéronautique option avions à moteur à turbines</t>
  </si>
  <si>
    <t>Livre</t>
  </si>
  <si>
    <t>Technicien ascensoriste, service et modernisation</t>
  </si>
  <si>
    <t>Activités aquatiques et de la natation</t>
  </si>
  <si>
    <t>Parcours mathématiques-physique</t>
  </si>
  <si>
    <t>Traitement des matériaux</t>
  </si>
  <si>
    <t>Classe de mise à niveau Cinéma-Audiovisuel</t>
  </si>
  <si>
    <t>Aménagement finition</t>
  </si>
  <si>
    <t>Pilotage des procédés</t>
  </si>
  <si>
    <t>CPESIP (Cycle préparatoire aux Etudes Supérieures et à l'Insertion Professionnelle)</t>
  </si>
  <si>
    <t>Ecole nationale des Chartes</t>
  </si>
  <si>
    <t>Maintenance des véhicules option véhicules de transport routier</t>
  </si>
  <si>
    <t>Techniques et services en matériels agricoles</t>
  </si>
  <si>
    <t>Parcours scientifique renforcé</t>
  </si>
  <si>
    <t>TPC</t>
  </si>
  <si>
    <t>Diplôme des métiers d'Arts</t>
  </si>
  <si>
    <t>Cinéma d'animation</t>
  </si>
  <si>
    <t>Animation et gestion des activités sportives, physiques ou culturelles, parcours activités de pleine nature</t>
  </si>
  <si>
    <t>Europlastics et composites à référentiel commun européen - option Pilotage et Optimisation de la production</t>
  </si>
  <si>
    <t>Cycle Universitaire Préparatoire aux Grandes Ecoles - Mathématiques et Physique</t>
  </si>
  <si>
    <t>Sciences de la Vie et de la Terre : préparation aux concours B Agro et Véto (Sites Saint Charles)</t>
  </si>
  <si>
    <t>PCSO : Préparation aux cursus scientifiques d'Orsay</t>
  </si>
  <si>
    <t>Métiers de la coiffure</t>
  </si>
  <si>
    <t>Cycle préparatoire aux concours des Instituts d'Etudes Politiques de province (Val de Seine)</t>
  </si>
  <si>
    <t>bac STI2D,STL</t>
  </si>
  <si>
    <t>Design de produits</t>
  </si>
  <si>
    <t>Pêche et gestion de l'environnement marin</t>
  </si>
  <si>
    <t>Design graphique option Communication et médias numériques</t>
  </si>
  <si>
    <t>Technicien en énergies renouvelables (option énergie électrique)</t>
  </si>
  <si>
    <t>Mathématique - Préparation aux écoles d'ingénieurs</t>
  </si>
  <si>
    <t>CUPGE - Droit-économie-gestion</t>
  </si>
  <si>
    <t>Cycle Universitaire Préparatoire aux Grandes Écoles de commerce</t>
  </si>
  <si>
    <t>Préparation aux concours des écoles de commerce, Parcours Gestion</t>
  </si>
  <si>
    <t>Maintenance des matériels de construction et de manutention</t>
  </si>
  <si>
    <t>Paysage</t>
  </si>
  <si>
    <t>Europlastics et composites à référentiel commun européen - option Conception d'Outillage</t>
  </si>
  <si>
    <t>DU</t>
  </si>
  <si>
    <t>DU PAREO</t>
  </si>
  <si>
    <t>Organisateur de réception</t>
  </si>
  <si>
    <t>Edition</t>
  </si>
  <si>
    <t>Programme Grande Ecole en 5 ans - Grade de Master Concours TEAM</t>
  </si>
  <si>
    <t>Conception et industrialisation en construction navale</t>
  </si>
  <si>
    <t>Préparation aux concours des écoles de commerce, Parcours Economie- Finance</t>
  </si>
  <si>
    <t>Année préparatoire aux Etudes de Santé</t>
  </si>
  <si>
    <t>Activités physiques pour tous / Activités sports collectifs</t>
  </si>
  <si>
    <t>audiovisuel</t>
  </si>
  <si>
    <t>Gestion administrative et commerciale des organisations - Arts</t>
  </si>
  <si>
    <t>Accueil dans transports</t>
  </si>
  <si>
    <t>Cycle préparatoire ingénieur technologies de l'information</t>
  </si>
  <si>
    <t>Management - Communication</t>
  </si>
  <si>
    <t>Génie biologique Option bio-informatique</t>
  </si>
  <si>
    <t>Parcours physique-chimie</t>
  </si>
  <si>
    <t>Innovation sociale</t>
  </si>
  <si>
    <t>Intervention Sociale</t>
  </si>
  <si>
    <t>Classe Préparatoire Universitaire Mathématiques - Physique - Informatique</t>
  </si>
  <si>
    <t>Sciences et technologies des aliments spécialité Produits laitiers</t>
  </si>
  <si>
    <t>Bac S, ES, L</t>
  </si>
  <si>
    <t>Activités physiques et sportives adaptées : déficiences intellectuelles, troubles psychiques</t>
  </si>
  <si>
    <t>Cycle Universitaire Préparatoire aux Grandes Ecoles - Physique et Mathématiques</t>
  </si>
  <si>
    <t>Mise à niveau Scientifique</t>
  </si>
  <si>
    <t>Gestion et protection de la nature / DE d'alpinisme-accompagnateur en moyenne montagne</t>
  </si>
  <si>
    <t>Bicursus Architecure Ingénieur ESTP</t>
  </si>
  <si>
    <t>Année préparatoire à l'École Nationale de la Marine Marchande - Officier 1ère classe</t>
  </si>
  <si>
    <t>Assistance Conseil Vente à distance</t>
  </si>
  <si>
    <t>Mise à niveau pour les études scientifiques</t>
  </si>
  <si>
    <t>FCIL Secrétariat Médico Social</t>
  </si>
  <si>
    <t>Activités physiques et sportives et inadaptations sociales</t>
  </si>
  <si>
    <t>Fonderie</t>
  </si>
  <si>
    <t>Assistant juridique</t>
  </si>
  <si>
    <t>cycle préparatoire ingénieur (matériaux)</t>
  </si>
  <si>
    <t>D.E Educateur Technique Spécialisé</t>
  </si>
  <si>
    <t>Classe Préparatoire Universitaire - Physique - Chimie</t>
  </si>
  <si>
    <t>Podo-orthésiste</t>
  </si>
  <si>
    <t>Mise à niveau scientifique</t>
  </si>
  <si>
    <t>Développement de l'agriculture des régions chaudes</t>
  </si>
  <si>
    <t>Agroalimentaire</t>
  </si>
  <si>
    <t>Techniques de commercialisation - Formation trinationale franco-germano-suisse IBM</t>
  </si>
  <si>
    <t>Cycle universitaire préparatoire aux grandes écoles - Physique</t>
  </si>
  <si>
    <t>Bicursus Architecure Ingénieur EIVP</t>
  </si>
  <si>
    <t>Aéronautique option hélicoptère moteur à turbines</t>
  </si>
  <si>
    <t>Technicien supérieur</t>
  </si>
  <si>
    <t>Assistant ingénieur en biologie-biochimie - biotechnologies</t>
  </si>
  <si>
    <t>Science et génie des matériaux - arts appliqués</t>
  </si>
  <si>
    <t>Design de mode, textile et environnement opt : mode</t>
  </si>
  <si>
    <t>Bio-industries et biotechnologies</t>
  </si>
  <si>
    <t>Basket-ball</t>
  </si>
  <si>
    <t>Maintenance des systèmes électronavals</t>
  </si>
  <si>
    <t>Aéronautique - option avionique</t>
  </si>
  <si>
    <t>Prep'ISIMA</t>
  </si>
  <si>
    <t>D.E Technicien de Laboratoire Médical</t>
  </si>
  <si>
    <t>Géologie appliquée</t>
  </si>
  <si>
    <t>Accueil d'excellence en tourisme</t>
  </si>
  <si>
    <t>Technicien de la mer et du littoral</t>
  </si>
  <si>
    <t>Animation et gestion des activités sportives, physiques ou culturelles, parcours animation</t>
  </si>
  <si>
    <t>Ornement</t>
  </si>
  <si>
    <t>Cycle universitaire préparatoire aux grandes écoles - Parcours Sciences pour l'ingénieur</t>
  </si>
  <si>
    <t>FCIL secrétariat médical</t>
  </si>
  <si>
    <t>Cycle universitaire préparatoire aux grandes écoles - Parcours Informatique, Mathématiques</t>
  </si>
  <si>
    <t>Webmaster et gestionnaire d'intranet</t>
  </si>
  <si>
    <t>Programme Bachelor visé en 3 ans - Option "Business Development"</t>
  </si>
  <si>
    <t>Médiations citoyennes : éducation, culture, social, environnement</t>
  </si>
  <si>
    <t>Préparation aux concours d'entrée des écoles d'Orthophonie</t>
  </si>
  <si>
    <t>Cycle préparatoire Physique Chimie, parcours renforcé</t>
  </si>
  <si>
    <t>Pratique et gestion des activités physiques, sportives et de loisirs pour les publics séniors</t>
  </si>
  <si>
    <t>Design de mode, textile et environnement, option textile et matériaux de surface</t>
  </si>
  <si>
    <t>Insertion à la Licence Scientifique (APILS)</t>
  </si>
  <si>
    <t>FCIL Adjoint des cadres sanitaires et sociaux - Secrétariat médico-social</t>
  </si>
  <si>
    <t>Bac STL, STAV, STI2D, ES Spé Math, PSC0</t>
  </si>
  <si>
    <t>ARS Année de Remise à Niveau Scientifique</t>
  </si>
  <si>
    <t>Horticulture-Paysage</t>
  </si>
  <si>
    <t>Année Préparatoire aux Etudes des Métiers de la Rééducation (APEMR)</t>
  </si>
  <si>
    <t>Préparation concours écoles de cinéma, photo, image (PREP'ARTS)</t>
  </si>
  <si>
    <t>Mécatronique navale</t>
  </si>
  <si>
    <t>Année de Réussite à Toulouse en Economie - Option économie gestion ou économie droit</t>
  </si>
  <si>
    <t>Classe préparatoire aux écoles paramédicales</t>
  </si>
  <si>
    <t>Métiers de la cohésion sociale</t>
  </si>
  <si>
    <t>Conception de processus de découpe et d'emboutissage</t>
  </si>
  <si>
    <t>Bac S,STAV,STL</t>
  </si>
  <si>
    <t>Analyse des milieux biologiques</t>
  </si>
  <si>
    <t>Santé, environnement : techniques industrielles et commerciales</t>
  </si>
  <si>
    <t>Bachelor responsable opérationnel à l'international</t>
  </si>
  <si>
    <t>bac STL</t>
  </si>
  <si>
    <t>Technicien en chaudronnerie aéronautique et spatiale</t>
  </si>
  <si>
    <t>Services financiers</t>
  </si>
  <si>
    <t>Informatique d'Organisation des Systèmes d'Information</t>
  </si>
  <si>
    <t>Vendeur spécialisé en produits techniques pour l'habitat</t>
  </si>
  <si>
    <t>Bâtiment et Construction</t>
  </si>
  <si>
    <t>Classe de mise à niveau pour l'entrée en BTS et les poursuites d'études scientifiques</t>
  </si>
  <si>
    <t>Techniques de commercialisation - Formation franco-allemande en gestion touristique TEC2TOUR</t>
  </si>
  <si>
    <t>Formation de base aux métiers du théâtre</t>
  </si>
  <si>
    <t>Forge</t>
  </si>
  <si>
    <t>Bachelor en Management International</t>
  </si>
  <si>
    <t>Animation et gestion des activités sportives, physiques ou culturelles, parcours activités aquatiques</t>
  </si>
  <si>
    <t>Métiers de l'animation sociale, socio-éducative et socio-culturelle</t>
  </si>
  <si>
    <t>Sciences économiques</t>
  </si>
  <si>
    <t>Préparation aux concours d'entrée des écoles de Psychomotricité</t>
  </si>
  <si>
    <t>Génie mécanique et productique trinational</t>
  </si>
  <si>
    <t>Manager en ingénierie d'affaires industrielles</t>
  </si>
  <si>
    <t>FCIL Mécanique de compétition - préparation moteurs</t>
  </si>
  <si>
    <t>Diplôme accrédité par un Etat étranger</t>
  </si>
  <si>
    <t>Economie, Gestion et Ethique de l'Entreprise (diplôme valant reconnaissance de niveau Licence)</t>
  </si>
  <si>
    <t>Diplôme d'Initiation au Chinois</t>
  </si>
  <si>
    <t>CUPGE - Arts Lettres Langues</t>
  </si>
  <si>
    <t>Cycle Préparatoire Lettres  - Licence renforcée</t>
  </si>
  <si>
    <t>Bachelor</t>
  </si>
  <si>
    <t>Bachelor Solutions numériques connectées</t>
  </si>
  <si>
    <t>Maintenance des installations oléohydrauliques et pneumatiques</t>
  </si>
  <si>
    <t>Diplôme d'Initiation à l'Arabe</t>
  </si>
  <si>
    <t>Bachelor en commerce et management à l'international (IMBS – International management and business studies)</t>
  </si>
  <si>
    <t>Aéronautique option avions à moteur à pistons</t>
  </si>
  <si>
    <t>Programme Bachelor visé en 3 ans - Option "Event Management"</t>
  </si>
  <si>
    <t>Production, contrôles et qualité des produits de santé</t>
  </si>
  <si>
    <t>Habitat décors et mobiliers. Spécialité : Ebénisterie</t>
  </si>
  <si>
    <t>Animation et gestion des activités sportives, physiques ou culturelles, parcours agent de développement de club sportif</t>
  </si>
  <si>
    <t xml:space="preserve">Judo-Jujitsu </t>
  </si>
  <si>
    <t>Bachelor Marketing Digital - ESSCA - EFREI Paris</t>
  </si>
  <si>
    <t>Gestion Internationale de l'Entreprise et Ethique (diplôme valant reconnaissance de niveau Licence)</t>
  </si>
  <si>
    <t>Cycle Universitaire de Préparation aux Grandes Ecoles Scientifiques</t>
  </si>
  <si>
    <t>Technicien en énergies renouvelables (option thermique)</t>
  </si>
  <si>
    <t>Diplôme d'établissement</t>
  </si>
  <si>
    <t>DU - DGC (Diplôme de Gestion et de Comptabilité)</t>
  </si>
  <si>
    <t>Bac ES - Option Maths</t>
  </si>
  <si>
    <t>DU - Préparatoire au Diplôme de Comptabilité et de Gestion - DCG</t>
  </si>
  <si>
    <t>Technologies de l'organisation dans les professions de santé</t>
  </si>
  <si>
    <t>Classe d'approfondissement en arts plastiques</t>
  </si>
  <si>
    <t>Génie civil Trinational</t>
  </si>
  <si>
    <t>Technicien(ne) en tuyauterie</t>
  </si>
  <si>
    <t>FCIL Technicien polyvalent dans les systèmes audiovisuels professionnels</t>
  </si>
  <si>
    <t>bac ES</t>
  </si>
  <si>
    <t>DU Web Design et mutation numérique du journalisme (SupMédiaWeb)</t>
  </si>
  <si>
    <t>Chargé de projet en aménagement durable du territoire</t>
  </si>
  <si>
    <t>DU - Digital U</t>
  </si>
  <si>
    <t>Métiers des bibliothèques et de la documentation</t>
  </si>
  <si>
    <t>DU Préparation à l'enseignement supérieur</t>
  </si>
  <si>
    <t>FCIL E-Commerce</t>
  </si>
  <si>
    <t>Innovations textiles - Option A : Structures</t>
  </si>
  <si>
    <t>FCIL préparation aux concours de la sécurité publique et civile</t>
  </si>
  <si>
    <t>Agroalimentaire - Cycle préparatoire ingénieur - ONIRIS</t>
  </si>
  <si>
    <t xml:space="preserve">FCIL Secrétaire juridique </t>
  </si>
  <si>
    <t>Gestionnaire d'unité commerciale</t>
  </si>
  <si>
    <t>DEJEPS</t>
  </si>
  <si>
    <t>Vélo tout terrain</t>
  </si>
  <si>
    <t>Métiers du livre</t>
  </si>
  <si>
    <t>Année de Remise à Niveau Scientifique</t>
  </si>
  <si>
    <t>Génie électrique et informatique industrielle - Trinational</t>
  </si>
  <si>
    <t>Préparation aux concours d'entrée en écoles d'orthoptiste</t>
  </si>
  <si>
    <t>Techniciens Spécialisés de la Construction</t>
  </si>
  <si>
    <t>Innovations textiles - Option B : Traitements</t>
  </si>
  <si>
    <t>Patrimoine</t>
  </si>
  <si>
    <t>Optimisation de la performance chez l'athlète de haut niveau</t>
  </si>
  <si>
    <t>Technicien en réseau électrique</t>
  </si>
  <si>
    <t>FCIL DAide déclarant en douane</t>
  </si>
  <si>
    <t>Année préparatoire à l'École Nationale de la Marine Marchande - Officier machine</t>
  </si>
  <si>
    <t>Sciences et technologies des aliments spécialité Viandes et produits de la pêche</t>
  </si>
  <si>
    <t>Voile multi-supports jusqu'à 6 miles nautique d'un abri</t>
  </si>
  <si>
    <t>Acoustique et Vibrations</t>
  </si>
  <si>
    <t>Rugby à XV</t>
  </si>
  <si>
    <t>Cadre Technique</t>
  </si>
  <si>
    <t>Cadre technique génie de l'environnement marin</t>
  </si>
  <si>
    <t>FCIL Technicien de systèmes de sécurité et d'incendie</t>
  </si>
  <si>
    <t>Classe de mise à niveau au BTS Maritime Pêche et Gestion de l'Environnement Marin</t>
  </si>
  <si>
    <t>FCIL Contrôle Technique</t>
  </si>
  <si>
    <t>Diplôme Universitaire de Préparation Aux Concours de Catégorie B</t>
  </si>
  <si>
    <t>FCIL Son et éclairage en spectacle vivant</t>
  </si>
  <si>
    <t>Passerelle vers DUT</t>
  </si>
  <si>
    <t>FCIL Hydro - esthétique</t>
  </si>
  <si>
    <t>FCIL Techniques spécifiques Couture et Luxe</t>
  </si>
  <si>
    <t>DU informatique</t>
  </si>
  <si>
    <t xml:space="preserve">Tennis de table </t>
  </si>
  <si>
    <t>Diplôme d'Initiation au Russe</t>
  </si>
  <si>
    <t>FCIL Formation graphisme et communication visuelle</t>
  </si>
  <si>
    <t>Assistant ingénieur en biologie, biochimie, biotechnologie</t>
  </si>
  <si>
    <t>Technicien Supérieur Géologie</t>
  </si>
  <si>
    <t>Géomètre-Géomaticien</t>
  </si>
  <si>
    <t>FCIL Gestion dossier retraite prévoyance et santé</t>
  </si>
  <si>
    <t>Maquettes et prototypes</t>
  </si>
  <si>
    <t>FCIL Mécanicien circuit auto</t>
  </si>
  <si>
    <t>FCIL Conseiller commercial en automobile</t>
  </si>
  <si>
    <t>FCIL Visual Merchandising</t>
  </si>
  <si>
    <t>Océanographe - Prospecteur</t>
  </si>
  <si>
    <t>Maintenance hôtelière, hospitalière et immobilière</t>
  </si>
  <si>
    <t>Activités équestres</t>
  </si>
  <si>
    <t>Sciences et technologies des aliments spécialité Produits céréaliers</t>
  </si>
  <si>
    <t>Préparation aux concours d'entrée en écoles d'audioprothésiste</t>
  </si>
  <si>
    <t>Habitat décors et mobiliers. Spécialité : menuiserie en sièges</t>
  </si>
  <si>
    <t>FCIL Assistant gestion site web et communication numérique multimédia, à destination des clients et des usagers</t>
  </si>
  <si>
    <t>FCIL Préparation mécanique des véhicules de sport et de collection</t>
  </si>
  <si>
    <t>Instrument</t>
  </si>
  <si>
    <t>Cadre technique production et valorisation des ressources marines</t>
  </si>
  <si>
    <t>Mise à niveau pour l'accès au BTS MASEN</t>
  </si>
  <si>
    <t>FCIL Scénographie de la communication</t>
  </si>
  <si>
    <t>Méd. Bio. Pass</t>
  </si>
  <si>
    <t>Technicien en Qualité Sécurité Environnement Management des risques</t>
  </si>
  <si>
    <t>FCIL Technicien réseaux très haut débit fibre optique</t>
  </si>
  <si>
    <t>FCIL Multimédia</t>
  </si>
  <si>
    <t>Industries céramiques</t>
  </si>
  <si>
    <t>Paysagiste concepteur</t>
  </si>
  <si>
    <t>FCIL Electricien du spectacle</t>
  </si>
  <si>
    <t>Bachelor EPF - ICD</t>
  </si>
  <si>
    <t>FCIL maintenance équipements audiovisuels et électroménager</t>
  </si>
  <si>
    <t>FCIL Technicien de maintenance et exploitation énergies nouvelles</t>
  </si>
  <si>
    <t>FCIL Formation aux compétences numériques de la vente dans l'entreprise</t>
  </si>
  <si>
    <t>Golf</t>
  </si>
  <si>
    <t>Titre professionnel</t>
  </si>
  <si>
    <t>Responsable technique en bâtiment et travaux publics</t>
  </si>
  <si>
    <t>FCIL Technico-commercial en équipement de la maison et du multimédia</t>
  </si>
  <si>
    <t>FCIL Interprétation Données Digitales</t>
  </si>
  <si>
    <t>FCIL Technicien(ne) réseaux et services numériques</t>
  </si>
  <si>
    <t>FCIL Commerce international des vins, spiritueux et oenotourisme</t>
  </si>
  <si>
    <t>FCIL Smart Home</t>
  </si>
  <si>
    <t>FCIL CAO - DAO du bâtiment</t>
  </si>
  <si>
    <t>Bachelor - Bac STL, STAV, STI2D, ES, L</t>
  </si>
  <si>
    <t>FCIL Maintenance Milieu Nucléaire</t>
  </si>
  <si>
    <t>FCIL administration de projets dans le secteur du tourisme</t>
  </si>
  <si>
    <t>Mécanicien en compétition automobile - Option monoplace</t>
  </si>
  <si>
    <t>Technicien Supérieur du transport aérien et maritime de marchandises</t>
  </si>
  <si>
    <t>FCIL Usinage - technicien d'atelier régleur</t>
  </si>
  <si>
    <t>Diplôme intensif de Russe</t>
  </si>
  <si>
    <t>FCIL Domotique appliquée à la santé / gestion technique de bâtiment</t>
  </si>
  <si>
    <t>Année Préparatoire aux Licences Mathématiques et Informatique (L0)</t>
  </si>
  <si>
    <t>Bachelor - Bacs S</t>
  </si>
  <si>
    <t>FCIL Electromobilité</t>
  </si>
  <si>
    <t>FCIL Tourneur fraiseur sur machines conventionnelles</t>
  </si>
  <si>
    <t>FCIL Négociation commerciale et digitale dans l'industrie</t>
  </si>
  <si>
    <t>FCIL Technicienn(ne) de maintenance des nouvelles technologies automobiles</t>
  </si>
  <si>
    <t>FCIL Formation préparatoire aux métiers de plongeur de bord et plongeur démineur de la Marine Nationale</t>
  </si>
  <si>
    <t>FCIL Chef de rang à la française - Relais &amp; Chateaux</t>
  </si>
  <si>
    <t>DU ICI (Initiatives se Construire et Innovation)</t>
  </si>
  <si>
    <t>Peinture décoration</t>
  </si>
  <si>
    <t>FCIL agent hydrothermal</t>
  </si>
  <si>
    <t>FCIL Technicien de la Transition Energétique du Bâtiment</t>
  </si>
  <si>
    <t>FCIL Ecole européenne du goût et art de la table</t>
  </si>
  <si>
    <t>FCIL Métiers de Laboratoire</t>
  </si>
  <si>
    <t xml:space="preserve">Aviron </t>
  </si>
  <si>
    <t>Agent de contrôle non destructif</t>
  </si>
  <si>
    <t>FCIL Agent de maitrise de "métré bois"</t>
  </si>
  <si>
    <t>Technicien sur centre d'usinage bois 3 et 5 axes - Concepteur sur modeleur 3D</t>
  </si>
  <si>
    <t>Technicien supérieur de maintenance et d'exploitation en climatique</t>
  </si>
  <si>
    <t>Bachelor Manager de projet Immobilier</t>
  </si>
  <si>
    <t>FCIL Crémier-fromager : territoire, art culinaire et vins de champagne</t>
  </si>
  <si>
    <t>FCIL Articles Techniques-Vêtements outdoor</t>
  </si>
  <si>
    <t>Technicien(ne) supérieur(e) en maintenance industrielle</t>
  </si>
  <si>
    <t>FCIL Nivoculteur</t>
  </si>
  <si>
    <t>FCIL Maintenance de 1er niveau des véhicules routiers</t>
  </si>
  <si>
    <t>FCIL BARISTA</t>
  </si>
  <si>
    <t>Restauration Meubles Anciens</t>
  </si>
  <si>
    <t>FCIL Service aux personnes en environnement numérique</t>
  </si>
  <si>
    <t>FCIL Maintenance de l'usine du futur</t>
  </si>
  <si>
    <t>FCIL Ouvrier voilier polyvalent</t>
  </si>
  <si>
    <t>FCIL pilote de ligne et de production</t>
  </si>
  <si>
    <t>NC</t>
  </si>
  <si>
    <t>FCIL Méthodes et pratiques en construction durable pour le bâtiment</t>
  </si>
  <si>
    <t>Chimie-Physique entièrement enseigné en anglais</t>
  </si>
  <si>
    <t>FCIL Responsable d'exécution de travaux de réhabilitation : reprise et rénovation d'ouvrage de Gros œuvre</t>
  </si>
  <si>
    <t>Canoë-kayak et disciplines associées en eau vive</t>
  </si>
  <si>
    <t>Bachelor Y</t>
  </si>
  <si>
    <t>FCIL technicien d'usinage 5 axes</t>
  </si>
  <si>
    <t>MC moteur diesel</t>
  </si>
  <si>
    <t>FCIL Esquisse</t>
  </si>
  <si>
    <t>Classement des formations en fonction de leur attractivité</t>
  </si>
  <si>
    <t>Annexe 11</t>
  </si>
  <si>
    <t xml:space="preserve">Part des candidats effectifs </t>
  </si>
  <si>
    <t>Nombre moyen de vœux</t>
  </si>
  <si>
    <t>Tableau 1bis</t>
  </si>
  <si>
    <t>SOMMAIRE</t>
  </si>
  <si>
    <t>Candidats inscrits : Part des candidats effectifs et nombre de vœux confirmés, selon la série d'inscription au bac et le sexe</t>
  </si>
  <si>
    <r>
      <t xml:space="preserve">Dans cette étude, un </t>
    </r>
    <r>
      <rPr>
        <b/>
        <sz val="11"/>
        <rFont val="Calibri"/>
        <family val="2"/>
        <scheme val="minor"/>
      </rPr>
      <t>vœu</t>
    </r>
    <r>
      <rPr>
        <sz val="11"/>
        <color theme="1"/>
        <rFont val="Calibri"/>
        <family val="2"/>
        <scheme val="minor"/>
      </rPr>
      <t xml:space="preserve"> correspond, pour les STS, IUT, CPGE et DCG, au choix d’établissement pour une spécialité donnée ; pour les licences, à l’intitulé de licence dans un établissement (sauf PACES Ile-de-France et quelques autres formations particulières - voir annexes); pour les diplômes d’état (D.E) du domaine sanitaire et social à un établissement coché par le candidat; en revanche,  pour les formations sur concours (écoles d’ingénieurs, de commerce et de management, d’art, DN MADE et bachelors) un voeu correspond à un concours coché par le candidat, quel que soit le nombre d'établissements ensuite sélectionnés. </t>
    </r>
  </si>
  <si>
    <t>"candidatures"</t>
  </si>
  <si>
    <r>
      <t>Dans ce tableau 1 bis, on propose également de mesurer le nombre moyen de souhaits formulés par un candidat en comptabilisant chaque établissement coché pour un concours pour une unité. La dénomination ici choisie pour qualifier cette notion est celle de "candidature". On compte comme une candidature  chaque voeu ou sous-voeu tel que décrit plus haut, mais également chaque établissement sélectionné dans un concours</t>
    </r>
    <r>
      <rPr>
        <sz val="11"/>
        <color theme="1"/>
        <rFont val="Arial Narrow"/>
        <family val="2"/>
      </rPr>
      <t xml:space="preserve"> pour les formations d’ingénieurs, les écoles de commerce et de management, les écoles d’art, les DN MADE, DCG et les bachelors. Seul l’option avec ou sans internat est écartée car prise en charge uniquement pour les CPGE sur Parcoursup. Cette notion plus large est délicate à utiliser selon les années, car les règles régissant le fait de cocher un établissement ont été modifiées cette année : les établissements ne sont plus pré-cochées a priori en 2019, alors que tel était le cas en 2018. C'est la raison pour laquelle les chiffrages sont uniquement donnés en annexe.</t>
    </r>
  </si>
  <si>
    <t>*Les élèves faisant des voeux dans plusieurs filières de formation sont comptabilisés pour chacune de ces formations, tandis que ceux qui ne font des voeux que dans une seule filière de formation ne sont comptablilisés que pour cette formation. Dès lors, le pourcentage de l'ensemble des candidats ne faisant qu'un seul voeu est supérieur à ce pourcentage pour n'importe quelle filière de formation donnée.</t>
  </si>
  <si>
    <r>
      <rPr>
        <b/>
        <sz val="11"/>
        <rFont val="Calibri"/>
        <family val="2"/>
        <scheme val="minor"/>
      </rPr>
      <t xml:space="preserve">Avertissement </t>
    </r>
    <r>
      <rPr>
        <sz val="11"/>
        <rFont val="Calibri"/>
        <family val="2"/>
        <scheme val="minor"/>
      </rPr>
      <t xml:space="preserve">:  à chaque ligne correspond une population différente : sont pris en compte les effectifs d'une série de terminale donnée qui ont </t>
    </r>
    <r>
      <rPr>
        <b/>
        <sz val="11"/>
        <rFont val="Calibri"/>
        <family val="2"/>
        <scheme val="minor"/>
      </rPr>
      <t>confirmé</t>
    </r>
    <r>
      <rPr>
        <sz val="11"/>
        <rFont val="Calibri"/>
        <family val="2"/>
        <scheme val="minor"/>
      </rPr>
      <t xml:space="preserve"> au moins un vœu dans une filière donnée. Aussi, un lycéen qui n'a choisi qu'une seule filière de formation n'est pris en compte que dans une seule ligne, tandis que ceux multipliant les choix de filières de formation sont comptabilisés dans autant de lignes. Dès lors, dans la ligne "Ensemble", la part d'étudiants ayant fait </t>
    </r>
    <r>
      <rPr>
        <i/>
        <sz val="11"/>
        <rFont val="Calibri"/>
        <family val="2"/>
        <scheme val="minor"/>
      </rPr>
      <t>n</t>
    </r>
    <r>
      <rPr>
        <sz val="11"/>
        <rFont val="Calibri"/>
        <family val="2"/>
        <scheme val="minor"/>
      </rPr>
      <t xml:space="preserve"> voeu ne correspond pas à une moyenne de parts par filière de formation.</t>
    </r>
    <r>
      <rPr>
        <sz val="11"/>
        <color rgb="FFFF0000"/>
        <rFont val="Calibri"/>
        <family val="2"/>
        <scheme val="minor"/>
      </rPr>
      <t xml:space="preserve">  </t>
    </r>
  </si>
  <si>
    <t>Définitions</t>
  </si>
  <si>
    <t>Définitions et méthodologie</t>
  </si>
  <si>
    <t>D.E. sanitaire et social</t>
  </si>
  <si>
    <t>D.E. secteur sanitaire</t>
  </si>
  <si>
    <t>D.E. secteur social</t>
  </si>
  <si>
    <t>en % sur l'ensemble des vœux en D.E.</t>
  </si>
  <si>
    <t>nombre total de vœux en D.E.</t>
  </si>
  <si>
    <t>Liste de voeux (méthode de la composition des listes) - Choix de filières des candidats, par série d'inscription au bac, sexe du candidat et académie du bac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</si>
</sst>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0.0_ ;\-#,##0.0\ "/>
    <numFmt numFmtId="167" formatCode="_-* #,##0\ _€_-;\-* #,##0\ _€_-;_-* &quot;-&quot;??\ _€_-;_-@_-"/>
  </numFmts>
  <fonts count="29" x14ac:knownFonts="1">
    <font>
      <sz val="11"/>
      <color theme="1"/>
      <name val="Calibri"/>
      <family val="2"/>
      <scheme val="minor"/>
    </font>
    <font>
      <b/>
      <sz val="11"/>
      <color theme="1"/>
      <name val="Calibri"/>
      <family val="2"/>
      <scheme val="minor"/>
    </font>
    <font>
      <sz val="9"/>
      <color theme="0"/>
      <name val="Arial Narrow"/>
      <family val="2"/>
    </font>
    <font>
      <sz val="9"/>
      <color theme="1"/>
      <name val="Arial Narrow"/>
      <family val="2"/>
    </font>
    <font>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8.5"/>
      <color rgb="FFFFFFFF"/>
      <name val="Arial Narrow"/>
      <family val="2"/>
    </font>
    <font>
      <b/>
      <sz val="11"/>
      <color rgb="FFFFFFFF"/>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b/>
      <sz val="8.5"/>
      <color rgb="FFFFFFFF"/>
      <name val="Calibri"/>
      <family val="2"/>
      <scheme val="minor"/>
    </font>
    <font>
      <b/>
      <sz val="14"/>
      <color theme="1"/>
      <name val="Calibri"/>
      <family val="2"/>
      <scheme val="minor"/>
    </font>
    <font>
      <sz val="11"/>
      <name val="Calibri"/>
      <family val="2"/>
      <scheme val="minor"/>
    </font>
    <font>
      <sz val="11"/>
      <color rgb="FF000000"/>
      <name val="Calibri"/>
      <family val="2"/>
    </font>
    <font>
      <sz val="11"/>
      <color rgb="FFFFFFFF"/>
      <name val="Calibri"/>
      <family val="2"/>
    </font>
    <font>
      <sz val="11"/>
      <color rgb="FF0070C0"/>
      <name val="Calibri"/>
      <family val="2"/>
      <scheme val="minor"/>
    </font>
    <font>
      <b/>
      <sz val="11"/>
      <name val="Calibri"/>
      <family val="2"/>
      <scheme val="minor"/>
    </font>
    <font>
      <sz val="11"/>
      <color rgb="FF000000"/>
      <name val="Arial"/>
      <family val="2"/>
    </font>
    <font>
      <b/>
      <sz val="11"/>
      <color rgb="FFFFFFFF"/>
      <name val="Calibri"/>
      <family val="2"/>
    </font>
    <font>
      <sz val="12"/>
      <color theme="1"/>
      <name val="Calibri"/>
      <family val="2"/>
      <scheme val="minor"/>
    </font>
    <font>
      <b/>
      <i/>
      <sz val="11"/>
      <color rgb="FFFFFFFF"/>
      <name val="Calibri"/>
      <family val="2"/>
    </font>
    <font>
      <i/>
      <sz val="11"/>
      <color rgb="FF000000"/>
      <name val="Calibri"/>
      <family val="2"/>
    </font>
    <font>
      <u/>
      <sz val="11"/>
      <color theme="10"/>
      <name val="Calibri"/>
      <family val="2"/>
      <scheme val="minor"/>
    </font>
    <font>
      <sz val="11"/>
      <color theme="1"/>
      <name val="Arial Narrow"/>
      <family val="2"/>
    </font>
    <font>
      <sz val="11"/>
      <color rgb="FFFF0000"/>
      <name val="Calibri"/>
      <family val="2"/>
      <scheme val="minor"/>
    </font>
    <font>
      <i/>
      <sz val="11"/>
      <name val="Calibri"/>
      <family val="2"/>
      <scheme val="minor"/>
    </font>
  </fonts>
  <fills count="9">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s>
  <borders count="70">
    <border>
      <left/>
      <right/>
      <top/>
      <bottom/>
      <diagonal/>
    </border>
    <border>
      <left/>
      <right style="medium">
        <color rgb="FFFFFFFF"/>
      </right>
      <top/>
      <bottom style="medium">
        <color rgb="FFFFFFFF"/>
      </bottom>
      <diagonal/>
    </border>
    <border>
      <left style="thin">
        <color theme="0" tint="-0.34998626667073579"/>
      </left>
      <right style="thin">
        <color theme="0" tint="-0.34998626667073579"/>
      </right>
      <top style="thin">
        <color theme="0" tint="-0.34998626667073579"/>
      </top>
      <bottom/>
      <diagonal/>
    </border>
    <border>
      <left/>
      <right style="medium">
        <color rgb="FFFFFFFF"/>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tint="-0.34998626667073579"/>
      </left>
      <right style="thin">
        <color theme="0" tint="-0.34998626667073579"/>
      </right>
      <top/>
      <bottom style="thin">
        <color theme="0" tint="-0.34998626667073579"/>
      </bottom>
      <diagonal/>
    </border>
    <border>
      <left/>
      <right/>
      <top/>
      <bottom style="thin">
        <color theme="0"/>
      </bottom>
      <diagonal/>
    </border>
    <border>
      <left style="thin">
        <color theme="0"/>
      </left>
      <right style="thin">
        <color theme="0"/>
      </right>
      <top style="thin">
        <color theme="0"/>
      </top>
      <bottom style="thin">
        <color theme="0"/>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theme="0"/>
      </right>
      <top style="medium">
        <color theme="0"/>
      </top>
      <bottom style="medium">
        <color theme="0"/>
      </bottom>
      <diagonal/>
    </border>
    <border>
      <left style="medium">
        <color rgb="FFFFFFFF"/>
      </left>
      <right/>
      <top/>
      <bottom style="medium">
        <color rgb="FFFFFF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bottom/>
      <diagonal/>
    </border>
    <border>
      <left/>
      <right style="medium">
        <color theme="0"/>
      </right>
      <top/>
      <bottom style="medium">
        <color theme="0"/>
      </bottom>
      <diagonal/>
    </border>
    <border>
      <left/>
      <right style="medium">
        <color theme="0"/>
      </right>
      <top/>
      <bottom/>
      <diagonal/>
    </border>
    <border>
      <left style="thin">
        <color theme="1"/>
      </left>
      <right style="thin">
        <color theme="1"/>
      </right>
      <top/>
      <bottom/>
      <diagonal/>
    </border>
    <border>
      <left/>
      <right style="thin">
        <color theme="0"/>
      </right>
      <top style="thin">
        <color theme="0"/>
      </top>
      <bottom style="hair">
        <color theme="0" tint="-0.24994659260841701"/>
      </bottom>
      <diagonal/>
    </border>
    <border>
      <left/>
      <right style="medium">
        <color theme="0"/>
      </right>
      <top style="medium">
        <color theme="0"/>
      </top>
      <bottom style="hair">
        <color theme="0" tint="-0.24994659260841701"/>
      </bottom>
      <diagonal/>
    </border>
    <border>
      <left/>
      <right/>
      <top/>
      <bottom style="thin">
        <color theme="1"/>
      </bottom>
      <diagonal/>
    </border>
    <border>
      <left style="thin">
        <color theme="1"/>
      </left>
      <right style="thin">
        <color theme="1"/>
      </right>
      <top/>
      <bottom style="thin">
        <color theme="0"/>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thin">
        <color theme="0"/>
      </right>
      <top style="medium">
        <color indexed="64"/>
      </top>
      <bottom style="medium">
        <color indexed="64"/>
      </bottom>
      <diagonal/>
    </border>
    <border>
      <left/>
      <right style="thin">
        <color theme="1"/>
      </right>
      <top style="thin">
        <color theme="1"/>
      </top>
      <bottom/>
      <diagonal/>
    </border>
    <border>
      <left/>
      <right style="thin">
        <color theme="1"/>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bottom style="medium">
        <color rgb="FFFFFFFF"/>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theme="0"/>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1"/>
      </left>
      <right style="thin">
        <color theme="1"/>
      </right>
      <top style="thin">
        <color theme="0"/>
      </top>
      <bottom/>
      <diagonal/>
    </border>
    <border>
      <left/>
      <right/>
      <top/>
      <bottom style="medium">
        <color rgb="FFFFFFFF"/>
      </bottom>
      <diagonal/>
    </border>
    <border>
      <left style="thin">
        <color indexed="64"/>
      </left>
      <right style="thin">
        <color indexed="64"/>
      </right>
      <top/>
      <bottom/>
      <diagonal/>
    </border>
    <border>
      <left style="thin">
        <color theme="1"/>
      </left>
      <right style="thin">
        <color indexed="64"/>
      </right>
      <top/>
      <bottom/>
      <diagonal/>
    </border>
    <border>
      <left style="thin">
        <color theme="1"/>
      </left>
      <right/>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theme="1"/>
      </top>
      <bottom style="thin">
        <color theme="1"/>
      </bottom>
      <diagonal/>
    </border>
    <border>
      <left style="thin">
        <color theme="0"/>
      </left>
      <right style="thin">
        <color theme="0"/>
      </right>
      <top style="medium">
        <color indexed="64"/>
      </top>
      <bottom style="medium">
        <color indexed="64"/>
      </bottom>
      <diagonal/>
    </border>
    <border>
      <left/>
      <right style="thin">
        <color theme="0"/>
      </right>
      <top style="thin">
        <color theme="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0"/>
      </top>
      <bottom style="medium">
        <color theme="0"/>
      </bottom>
      <diagonal/>
    </border>
    <border>
      <left style="thin">
        <color theme="0"/>
      </left>
      <right/>
      <top/>
      <bottom/>
      <diagonal/>
    </border>
    <border>
      <left/>
      <right style="thin">
        <color theme="0"/>
      </right>
      <top/>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cellStyleXfs>
  <cellXfs count="303">
    <xf numFmtId="0" fontId="0" fillId="0" borderId="0" xfId="0"/>
    <xf numFmtId="0" fontId="0" fillId="0" borderId="0" xfId="0"/>
    <xf numFmtId="0" fontId="4" fillId="0" borderId="0" xfId="0" applyFont="1"/>
    <xf numFmtId="0" fontId="1" fillId="0" borderId="0" xfId="0" applyFont="1"/>
    <xf numFmtId="0" fontId="0" fillId="3" borderId="0" xfId="0" applyFill="1"/>
    <xf numFmtId="0" fontId="0" fillId="3" borderId="7" xfId="0" applyFill="1" applyBorder="1"/>
    <xf numFmtId="0" fontId="7" fillId="4" borderId="8" xfId="0" applyFont="1" applyFill="1" applyBorder="1"/>
    <xf numFmtId="164" fontId="0" fillId="0" borderId="0" xfId="0" applyNumberFormat="1"/>
    <xf numFmtId="9" fontId="0" fillId="0" borderId="0" xfId="0" applyNumberFormat="1"/>
    <xf numFmtId="0" fontId="0" fillId="0" borderId="11" xfId="0" applyBorder="1"/>
    <xf numFmtId="0" fontId="7" fillId="4" borderId="8" xfId="0" applyFont="1" applyFill="1" applyBorder="1" applyAlignment="1">
      <alignment horizontal="center" vertical="center"/>
    </xf>
    <xf numFmtId="164" fontId="0" fillId="3" borderId="11" xfId="0" applyNumberFormat="1" applyFont="1" applyFill="1" applyBorder="1"/>
    <xf numFmtId="164" fontId="0" fillId="0" borderId="17" xfId="0" applyNumberFormat="1" applyBorder="1" applyAlignment="1">
      <alignment horizontal="center" vertical="center"/>
    </xf>
    <xf numFmtId="164" fontId="0" fillId="3" borderId="23" xfId="0" applyNumberFormat="1" applyFont="1" applyFill="1" applyBorder="1" applyAlignment="1">
      <alignment horizontal="center"/>
    </xf>
    <xf numFmtId="164" fontId="0" fillId="0" borderId="24" xfId="0" applyNumberFormat="1" applyBorder="1" applyAlignment="1">
      <alignment horizontal="center" vertical="center"/>
    </xf>
    <xf numFmtId="0" fontId="7" fillId="4" borderId="4" xfId="0" applyFont="1" applyFill="1" applyBorder="1" applyAlignment="1">
      <alignment horizontal="center" vertical="center"/>
    </xf>
    <xf numFmtId="0" fontId="0" fillId="0" borderId="25" xfId="0" applyBorder="1"/>
    <xf numFmtId="9" fontId="0" fillId="3" borderId="28" xfId="0" applyNumberFormat="1" applyFont="1" applyFill="1" applyBorder="1"/>
    <xf numFmtId="164" fontId="0" fillId="0" borderId="29" xfId="0" applyNumberFormat="1" applyBorder="1" applyAlignment="1">
      <alignment horizontal="center" vertical="center"/>
    </xf>
    <xf numFmtId="164" fontId="0" fillId="4" borderId="17"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0" fillId="4" borderId="20" xfId="0" applyNumberFormat="1" applyFill="1" applyBorder="1" applyAlignment="1">
      <alignment horizontal="center" vertical="center"/>
    </xf>
    <xf numFmtId="164" fontId="0" fillId="4" borderId="22" xfId="0" applyNumberFormat="1" applyFill="1" applyBorder="1" applyAlignment="1">
      <alignment horizontal="center" vertical="center"/>
    </xf>
    <xf numFmtId="164" fontId="0" fillId="4" borderId="21" xfId="0" applyNumberFormat="1" applyFill="1" applyBorder="1" applyAlignment="1">
      <alignment horizontal="center" vertical="center"/>
    </xf>
    <xf numFmtId="164" fontId="0" fillId="4" borderId="18" xfId="0" applyNumberFormat="1" applyFill="1" applyBorder="1" applyAlignment="1">
      <alignment horizontal="center" vertical="center"/>
    </xf>
    <xf numFmtId="3" fontId="1" fillId="3" borderId="0" xfId="0" applyNumberFormat="1" applyFont="1" applyFill="1" applyAlignment="1">
      <alignment horizontal="center"/>
    </xf>
    <xf numFmtId="164" fontId="1" fillId="3" borderId="0" xfId="0" applyNumberFormat="1" applyFont="1" applyFill="1" applyAlignment="1">
      <alignment horizontal="center"/>
    </xf>
    <xf numFmtId="3" fontId="4" fillId="3" borderId="0" xfId="0" applyNumberFormat="1" applyFont="1" applyFill="1" applyAlignment="1">
      <alignment horizontal="center"/>
    </xf>
    <xf numFmtId="0" fontId="0" fillId="0" borderId="0" xfId="0" applyAlignment="1">
      <alignment wrapText="1"/>
    </xf>
    <xf numFmtId="0" fontId="14" fillId="0" borderId="0" xfId="0" applyFont="1"/>
    <xf numFmtId="0" fontId="7" fillId="4" borderId="8" xfId="0" applyFont="1" applyFill="1" applyBorder="1" applyAlignment="1">
      <alignment horizontal="center" wrapText="1"/>
    </xf>
    <xf numFmtId="0" fontId="7" fillId="4" borderId="8" xfId="0" applyFont="1" applyFill="1" applyBorder="1" applyAlignment="1">
      <alignment horizontal="center" vertical="center" wrapText="1"/>
    </xf>
    <xf numFmtId="0" fontId="0" fillId="0" borderId="0" xfId="0" applyAlignment="1">
      <alignment vertical="center"/>
    </xf>
    <xf numFmtId="0" fontId="7" fillId="4" borderId="8" xfId="0" applyFont="1" applyFill="1" applyBorder="1" applyAlignment="1">
      <alignment horizontal="left" vertical="center" wrapText="1"/>
    </xf>
    <xf numFmtId="0" fontId="14" fillId="3" borderId="0" xfId="0" applyFont="1" applyFill="1"/>
    <xf numFmtId="0" fontId="0" fillId="4" borderId="22" xfId="0" applyFont="1" applyFill="1" applyBorder="1" applyAlignment="1">
      <alignment horizontal="center"/>
    </xf>
    <xf numFmtId="9" fontId="0" fillId="6" borderId="27" xfId="0" applyNumberFormat="1" applyFont="1" applyFill="1" applyBorder="1" applyAlignment="1">
      <alignment horizontal="center"/>
    </xf>
    <xf numFmtId="0" fontId="0" fillId="0" borderId="19"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7" fillId="4" borderId="33" xfId="0" applyFont="1" applyFill="1" applyBorder="1"/>
    <xf numFmtId="3" fontId="0" fillId="0" borderId="8" xfId="0" applyNumberFormat="1" applyBorder="1" applyAlignment="1">
      <alignment horizontal="center"/>
    </xf>
    <xf numFmtId="3" fontId="0" fillId="0" borderId="0" xfId="0" applyNumberFormat="1" applyAlignment="1">
      <alignment horizontal="center"/>
    </xf>
    <xf numFmtId="0" fontId="1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6" fillId="2" borderId="1" xfId="0" applyFont="1" applyFill="1" applyBorder="1" applyAlignment="1">
      <alignment vertical="center"/>
    </xf>
    <xf numFmtId="0" fontId="18" fillId="0" borderId="0" xfId="0" applyFont="1"/>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164" fontId="0" fillId="0" borderId="8" xfId="0" applyNumberFormat="1" applyBorder="1" applyAlignment="1">
      <alignment horizontal="center"/>
    </xf>
    <xf numFmtId="164" fontId="0" fillId="0" borderId="0" xfId="0" applyNumberFormat="1" applyAlignment="1">
      <alignment horizontal="center"/>
    </xf>
    <xf numFmtId="0" fontId="19"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18" fillId="0" borderId="0" xfId="0" applyFont="1" applyAlignment="1">
      <alignment horizontal="left" vertical="top" wrapText="1"/>
    </xf>
    <xf numFmtId="0" fontId="15" fillId="0" borderId="19" xfId="0" applyFont="1" applyBorder="1" applyAlignment="1">
      <alignment horizontal="left" vertical="top" wrapText="1"/>
    </xf>
    <xf numFmtId="0" fontId="15" fillId="0" borderId="0" xfId="0" applyFont="1" applyBorder="1" applyAlignment="1">
      <alignment horizontal="left" vertical="top" wrapText="1"/>
    </xf>
    <xf numFmtId="0" fontId="15" fillId="0" borderId="21" xfId="0" applyFont="1" applyBorder="1" applyAlignment="1">
      <alignment horizontal="left" vertical="top" wrapText="1"/>
    </xf>
    <xf numFmtId="0" fontId="4" fillId="0" borderId="0" xfId="0" applyFont="1" applyAlignment="1">
      <alignment horizontal="left" vertical="top" wrapText="1"/>
    </xf>
    <xf numFmtId="0" fontId="15" fillId="0" borderId="0" xfId="0" applyFont="1" applyFill="1" applyBorder="1" applyAlignment="1">
      <alignment horizontal="left" vertical="top" wrapText="1"/>
    </xf>
    <xf numFmtId="0" fontId="9" fillId="2" borderId="8" xfId="0" applyFont="1" applyFill="1" applyBorder="1" applyAlignment="1">
      <alignment horizontal="center" vertical="center" wrapText="1"/>
    </xf>
    <xf numFmtId="0" fontId="10" fillId="3" borderId="8" xfId="0" applyFont="1" applyFill="1" applyBorder="1" applyAlignment="1">
      <alignment vertical="center"/>
    </xf>
    <xf numFmtId="3" fontId="1" fillId="3" borderId="8" xfId="0" applyNumberFormat="1" applyFont="1" applyFill="1" applyBorder="1" applyAlignment="1">
      <alignment horizontal="center"/>
    </xf>
    <xf numFmtId="164" fontId="1" fillId="3" borderId="8" xfId="0" applyNumberFormat="1" applyFont="1" applyFill="1" applyBorder="1" applyAlignment="1">
      <alignment horizontal="center"/>
    </xf>
    <xf numFmtId="165" fontId="1" fillId="0" borderId="8" xfId="0" applyNumberFormat="1" applyFont="1" applyBorder="1" applyAlignment="1">
      <alignment horizontal="center"/>
    </xf>
    <xf numFmtId="0" fontId="11" fillId="3" borderId="8" xfId="0" applyFont="1" applyFill="1" applyBorder="1" applyAlignment="1">
      <alignment horizontal="right" vertical="center"/>
    </xf>
    <xf numFmtId="3" fontId="4" fillId="3" borderId="8" xfId="0" applyNumberFormat="1" applyFont="1" applyFill="1" applyBorder="1" applyAlignment="1">
      <alignment horizontal="center"/>
    </xf>
    <xf numFmtId="164" fontId="4" fillId="3" borderId="8" xfId="0" applyNumberFormat="1" applyFont="1" applyFill="1" applyBorder="1" applyAlignment="1">
      <alignment horizontal="center"/>
    </xf>
    <xf numFmtId="165" fontId="0" fillId="0" borderId="8" xfId="0" applyNumberFormat="1" applyBorder="1" applyAlignment="1">
      <alignment horizontal="center"/>
    </xf>
    <xf numFmtId="0" fontId="11" fillId="3" borderId="8" xfId="0" quotePrefix="1" applyFont="1" applyFill="1" applyBorder="1" applyAlignment="1">
      <alignment horizontal="right" vertical="center"/>
    </xf>
    <xf numFmtId="3" fontId="10" fillId="3" borderId="8" xfId="0" applyNumberFormat="1" applyFont="1" applyFill="1" applyBorder="1" applyAlignment="1">
      <alignment horizontal="center" vertical="center" wrapText="1"/>
    </xf>
    <xf numFmtId="0" fontId="12" fillId="2" borderId="8" xfId="0" applyFont="1" applyFill="1" applyBorder="1" applyAlignment="1">
      <alignment vertical="center"/>
    </xf>
    <xf numFmtId="0" fontId="12" fillId="2" borderId="8" xfId="0" applyFont="1" applyFill="1" applyBorder="1" applyAlignment="1">
      <alignment horizontal="center" vertical="center" wrapText="1"/>
    </xf>
    <xf numFmtId="164" fontId="12" fillId="2" borderId="8" xfId="0" applyNumberFormat="1" applyFont="1" applyFill="1" applyBorder="1" applyAlignment="1">
      <alignment horizontal="center" vertical="center" wrapText="1"/>
    </xf>
    <xf numFmtId="165" fontId="12" fillId="2" borderId="8" xfId="0" applyNumberFormat="1" applyFont="1" applyFill="1" applyBorder="1" applyAlignment="1">
      <alignment horizontal="center" vertical="center" wrapText="1"/>
    </xf>
    <xf numFmtId="0" fontId="10" fillId="0" borderId="8" xfId="0" applyFont="1" applyBorder="1" applyAlignment="1">
      <alignment horizontal="center" vertical="center"/>
    </xf>
    <xf numFmtId="9" fontId="0" fillId="0" borderId="8" xfId="0" applyNumberFormat="1" applyBorder="1" applyAlignment="1">
      <alignment horizontal="center" vertical="center"/>
    </xf>
    <xf numFmtId="9" fontId="0" fillId="3" borderId="8" xfId="0" applyNumberFormat="1" applyFont="1" applyFill="1" applyBorder="1" applyAlignment="1">
      <alignment horizontal="center" vertical="center"/>
    </xf>
    <xf numFmtId="0" fontId="7" fillId="4" borderId="8" xfId="0" applyFont="1" applyFill="1" applyBorder="1" applyAlignment="1">
      <alignment wrapText="1"/>
    </xf>
    <xf numFmtId="0" fontId="6" fillId="4" borderId="6" xfId="0" applyFont="1" applyFill="1" applyBorder="1" applyAlignment="1">
      <alignment horizontal="center" vertical="center" wrapText="1"/>
    </xf>
    <xf numFmtId="0" fontId="7" fillId="4" borderId="38" xfId="0" applyFont="1" applyFill="1" applyBorder="1"/>
    <xf numFmtId="9" fontId="7" fillId="7" borderId="39" xfId="0" applyNumberFormat="1" applyFont="1" applyFill="1" applyBorder="1" applyAlignment="1">
      <alignment horizontal="center" vertical="center"/>
    </xf>
    <xf numFmtId="9" fontId="0" fillId="3" borderId="39" xfId="0" applyNumberFormat="1" applyFont="1" applyFill="1" applyBorder="1" applyAlignment="1">
      <alignment horizontal="center" vertical="center"/>
    </xf>
    <xf numFmtId="9" fontId="0" fillId="3" borderId="2" xfId="0" applyNumberFormat="1" applyFont="1" applyFill="1" applyBorder="1" applyAlignment="1">
      <alignment horizontal="center" vertical="center"/>
    </xf>
    <xf numFmtId="0" fontId="7" fillId="4" borderId="2" xfId="0" applyFont="1" applyFill="1" applyBorder="1"/>
    <xf numFmtId="0" fontId="7" fillId="4" borderId="6" xfId="0" applyFont="1" applyFill="1" applyBorder="1"/>
    <xf numFmtId="0" fontId="7" fillId="4" borderId="38" xfId="0" applyFont="1" applyFill="1" applyBorder="1" applyAlignment="1">
      <alignment wrapText="1"/>
    </xf>
    <xf numFmtId="0" fontId="6" fillId="4" borderId="8" xfId="0" applyFont="1" applyFill="1" applyBorder="1" applyAlignment="1">
      <alignment horizontal="left" wrapText="1"/>
    </xf>
    <xf numFmtId="0" fontId="6" fillId="4" borderId="8" xfId="0" applyFont="1" applyFill="1" applyBorder="1" applyAlignment="1">
      <alignment horizontal="right" vertical="center" wrapText="1"/>
    </xf>
    <xf numFmtId="164" fontId="0" fillId="0" borderId="8" xfId="0" applyNumberFormat="1" applyBorder="1"/>
    <xf numFmtId="0" fontId="1" fillId="0" borderId="8" xfId="0" quotePrefix="1" applyFont="1" applyBorder="1"/>
    <xf numFmtId="0" fontId="0" fillId="0" borderId="8" xfId="0" applyFont="1" applyBorder="1"/>
    <xf numFmtId="0" fontId="13" fillId="0" borderId="8" xfId="0" applyFont="1" applyFill="1" applyBorder="1" applyAlignment="1">
      <alignment horizontal="center" vertical="center" wrapText="1"/>
    </xf>
    <xf numFmtId="0" fontId="0" fillId="0" borderId="8" xfId="0" applyFill="1" applyBorder="1" applyAlignment="1">
      <alignment vertical="center"/>
    </xf>
    <xf numFmtId="0" fontId="13" fillId="2" borderId="8" xfId="0" applyFont="1" applyFill="1" applyBorder="1" applyAlignment="1">
      <alignment horizontal="left" vertical="center"/>
    </xf>
    <xf numFmtId="164" fontId="0" fillId="0" borderId="8" xfId="0" applyNumberFormat="1" applyFont="1" applyBorder="1"/>
    <xf numFmtId="166" fontId="0" fillId="0" borderId="8" xfId="1" applyNumberFormat="1" applyFont="1" applyBorder="1"/>
    <xf numFmtId="165" fontId="0" fillId="0" borderId="8" xfId="0" applyNumberFormat="1" applyFont="1" applyBorder="1"/>
    <xf numFmtId="9" fontId="14" fillId="0" borderId="0" xfId="0" applyNumberFormat="1" applyFont="1"/>
    <xf numFmtId="0" fontId="0" fillId="0" borderId="0" xfId="0" applyAlignment="1"/>
    <xf numFmtId="0" fontId="0" fillId="0" borderId="0" xfId="0" applyFill="1" applyAlignment="1"/>
    <xf numFmtId="0" fontId="1" fillId="0" borderId="0" xfId="0" applyFont="1" applyAlignment="1"/>
    <xf numFmtId="0" fontId="21" fillId="2" borderId="1" xfId="0" applyFont="1" applyFill="1" applyBorder="1" applyAlignment="1">
      <alignment vertical="center"/>
    </xf>
    <xf numFmtId="0" fontId="16" fillId="0" borderId="1" xfId="0" applyFont="1" applyBorder="1" applyAlignment="1">
      <alignment horizontal="right" vertical="center"/>
    </xf>
    <xf numFmtId="9" fontId="16" fillId="0" borderId="1" xfId="2" applyFont="1" applyBorder="1" applyAlignment="1">
      <alignment horizontal="right" vertical="center"/>
    </xf>
    <xf numFmtId="9" fontId="16" fillId="0" borderId="1" xfId="2" applyFont="1" applyFill="1" applyBorder="1" applyAlignment="1">
      <alignment horizontal="right" vertical="center"/>
    </xf>
    <xf numFmtId="0" fontId="17" fillId="2" borderId="1" xfId="0" applyFont="1" applyFill="1" applyBorder="1" applyAlignment="1">
      <alignment vertical="center"/>
    </xf>
    <xf numFmtId="0" fontId="16" fillId="0" borderId="1" xfId="0" applyFont="1" applyBorder="1" applyAlignment="1">
      <alignment vertical="center"/>
    </xf>
    <xf numFmtId="9" fontId="16" fillId="0" borderId="1" xfId="0" applyNumberFormat="1" applyFont="1" applyFill="1" applyBorder="1" applyAlignment="1">
      <alignment horizontal="right" vertical="center"/>
    </xf>
    <xf numFmtId="0" fontId="17" fillId="2" borderId="34" xfId="0" applyFont="1" applyFill="1" applyBorder="1" applyAlignment="1">
      <alignment vertical="center"/>
    </xf>
    <xf numFmtId="167" fontId="0" fillId="0" borderId="8" xfId="1" applyNumberFormat="1" applyFont="1" applyBorder="1" applyAlignment="1">
      <alignment horizontal="center" vertical="center"/>
    </xf>
    <xf numFmtId="0" fontId="7" fillId="4" borderId="1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8" fillId="2" borderId="9" xfId="0" applyFont="1" applyFill="1" applyBorder="1" applyAlignment="1">
      <alignment horizontal="center" vertical="center"/>
    </xf>
    <xf numFmtId="3" fontId="16" fillId="0" borderId="1" xfId="0" applyNumberFormat="1" applyFont="1" applyBorder="1" applyAlignment="1">
      <alignment horizontal="right" vertical="center"/>
    </xf>
    <xf numFmtId="3" fontId="16" fillId="0" borderId="1" xfId="0" applyNumberFormat="1" applyFont="1" applyFill="1" applyBorder="1" applyAlignment="1">
      <alignment horizontal="right" vertical="center"/>
    </xf>
    <xf numFmtId="0" fontId="22" fillId="0" borderId="0" xfId="0" applyFont="1"/>
    <xf numFmtId="0" fontId="24" fillId="0" borderId="1" xfId="0" applyFont="1" applyBorder="1" applyAlignment="1">
      <alignment horizontal="right" vertical="center"/>
    </xf>
    <xf numFmtId="9" fontId="24" fillId="0" borderId="1" xfId="2" applyFont="1" applyBorder="1" applyAlignment="1">
      <alignment horizontal="right" vertical="center"/>
    </xf>
    <xf numFmtId="9" fontId="24" fillId="0" borderId="1" xfId="2" applyFont="1" applyFill="1" applyBorder="1" applyAlignment="1">
      <alignment horizontal="right" vertical="center"/>
    </xf>
    <xf numFmtId="0" fontId="23" fillId="2" borderId="1" xfId="0" applyFont="1" applyFill="1" applyBorder="1" applyAlignment="1">
      <alignment horizontal="right" vertical="center"/>
    </xf>
    <xf numFmtId="0" fontId="15" fillId="0" borderId="0" xfId="0" applyFont="1" applyFill="1" applyBorder="1" applyAlignment="1">
      <alignment horizontal="left" vertical="center" wrapText="1"/>
    </xf>
    <xf numFmtId="0" fontId="0" fillId="0" borderId="0" xfId="0" applyAlignment="1">
      <alignment horizontal="right"/>
    </xf>
    <xf numFmtId="0" fontId="9" fillId="0" borderId="8" xfId="0" applyFont="1" applyFill="1" applyBorder="1" applyAlignment="1">
      <alignment horizontal="center" vertical="center" wrapText="1"/>
    </xf>
    <xf numFmtId="0" fontId="0" fillId="0" borderId="8" xfId="0" applyBorder="1"/>
    <xf numFmtId="164" fontId="0" fillId="0" borderId="46" xfId="0" applyNumberFormat="1" applyBorder="1"/>
    <xf numFmtId="164" fontId="0" fillId="0" borderId="46" xfId="0" applyNumberFormat="1" applyFont="1" applyBorder="1"/>
    <xf numFmtId="0" fontId="0" fillId="0" borderId="46" xfId="0" applyBorder="1"/>
    <xf numFmtId="166" fontId="0" fillId="0" borderId="46" xfId="1" applyNumberFormat="1" applyFont="1" applyBorder="1"/>
    <xf numFmtId="165" fontId="0" fillId="0" borderId="46" xfId="0" applyNumberFormat="1" applyFont="1" applyBorder="1"/>
    <xf numFmtId="164" fontId="0" fillId="0" borderId="49" xfId="0" applyNumberFormat="1" applyBorder="1"/>
    <xf numFmtId="164" fontId="0" fillId="0" borderId="49" xfId="0" applyNumberFormat="1" applyFont="1" applyBorder="1"/>
    <xf numFmtId="0" fontId="0" fillId="0" borderId="49" xfId="0" applyBorder="1"/>
    <xf numFmtId="166" fontId="0" fillId="0" borderId="49" xfId="1" applyNumberFormat="1" applyFont="1" applyBorder="1"/>
    <xf numFmtId="165" fontId="0" fillId="0" borderId="49" xfId="0" applyNumberFormat="1" applyFont="1" applyBorder="1"/>
    <xf numFmtId="165" fontId="0" fillId="0" borderId="47" xfId="0" applyNumberFormat="1" applyFont="1" applyBorder="1"/>
    <xf numFmtId="164" fontId="0" fillId="0" borderId="14" xfId="0" applyNumberFormat="1" applyBorder="1"/>
    <xf numFmtId="164" fontId="0" fillId="0" borderId="14" xfId="0" applyNumberFormat="1" applyFont="1" applyBorder="1"/>
    <xf numFmtId="0" fontId="0" fillId="0" borderId="14" xfId="0" applyBorder="1"/>
    <xf numFmtId="166" fontId="0" fillId="0" borderId="14" xfId="1" applyNumberFormat="1" applyFont="1" applyBorder="1"/>
    <xf numFmtId="165" fontId="0" fillId="0" borderId="14" xfId="0" applyNumberFormat="1" applyFont="1" applyBorder="1"/>
    <xf numFmtId="164" fontId="0" fillId="0" borderId="53" xfId="0" applyNumberFormat="1" applyBorder="1"/>
    <xf numFmtId="164" fontId="0" fillId="0" borderId="53" xfId="0" applyNumberFormat="1" applyFont="1" applyBorder="1"/>
    <xf numFmtId="0" fontId="0" fillId="0" borderId="53" xfId="0" applyBorder="1"/>
    <xf numFmtId="166" fontId="0" fillId="0" borderId="53" xfId="1" applyNumberFormat="1" applyFont="1" applyBorder="1"/>
    <xf numFmtId="165" fontId="0" fillId="0" borderId="53" xfId="0" applyNumberFormat="1" applyFont="1" applyBorder="1"/>
    <xf numFmtId="165" fontId="0" fillId="0" borderId="51" xfId="0" applyNumberFormat="1" applyFont="1" applyBorder="1"/>
    <xf numFmtId="0" fontId="0" fillId="0" borderId="8" xfId="0" applyBorder="1" applyAlignment="1">
      <alignment wrapText="1"/>
    </xf>
    <xf numFmtId="0" fontId="8" fillId="2" borderId="8" xfId="0"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8" fillId="2" borderId="8" xfId="0" applyFont="1" applyFill="1" applyBorder="1" applyAlignment="1">
      <alignment horizontal="left" vertical="center"/>
    </xf>
    <xf numFmtId="9" fontId="0" fillId="0" borderId="8" xfId="0" applyNumberFormat="1" applyBorder="1" applyAlignment="1">
      <alignment horizontal="center"/>
    </xf>
    <xf numFmtId="164" fontId="0" fillId="0" borderId="13" xfId="0" applyNumberFormat="1" applyBorder="1" applyAlignment="1">
      <alignment horizontal="center"/>
    </xf>
    <xf numFmtId="9" fontId="0" fillId="0" borderId="13" xfId="0" applyNumberFormat="1" applyBorder="1" applyAlignment="1">
      <alignment horizontal="center"/>
    </xf>
    <xf numFmtId="164" fontId="0" fillId="0" borderId="53" xfId="0" applyNumberFormat="1" applyBorder="1" applyAlignment="1">
      <alignment horizontal="center"/>
    </xf>
    <xf numFmtId="9" fontId="0" fillId="0" borderId="51" xfId="0" applyNumberFormat="1" applyBorder="1" applyAlignment="1">
      <alignment horizontal="center"/>
    </xf>
    <xf numFmtId="164" fontId="0" fillId="0" borderId="14" xfId="0" applyNumberFormat="1" applyBorder="1" applyAlignment="1">
      <alignment horizontal="center"/>
    </xf>
    <xf numFmtId="9" fontId="0" fillId="0" borderId="14" xfId="0" applyNumberFormat="1" applyBorder="1" applyAlignment="1">
      <alignment horizontal="center"/>
    </xf>
    <xf numFmtId="164" fontId="0" fillId="0" borderId="8" xfId="0" applyNumberFormat="1" applyFont="1" applyBorder="1" applyAlignment="1">
      <alignment horizontal="center"/>
    </xf>
    <xf numFmtId="164" fontId="0" fillId="0" borderId="46" xfId="0" applyNumberFormat="1" applyFont="1" applyBorder="1" applyAlignment="1">
      <alignment horizontal="center"/>
    </xf>
    <xf numFmtId="164" fontId="0" fillId="0" borderId="53" xfId="0" applyNumberFormat="1" applyFont="1" applyBorder="1" applyAlignment="1">
      <alignment horizontal="center"/>
    </xf>
    <xf numFmtId="164" fontId="0" fillId="0" borderId="51" xfId="0" applyNumberFormat="1" applyFont="1" applyBorder="1" applyAlignment="1">
      <alignment horizontal="center"/>
    </xf>
    <xf numFmtId="164" fontId="0" fillId="0" borderId="14" xfId="0" applyNumberFormat="1" applyFont="1" applyBorder="1" applyAlignment="1">
      <alignment horizontal="center"/>
    </xf>
    <xf numFmtId="9" fontId="0" fillId="0" borderId="14" xfId="0" applyNumberFormat="1" applyFont="1" applyBorder="1" applyAlignment="1">
      <alignment horizontal="center"/>
    </xf>
    <xf numFmtId="164" fontId="0" fillId="0" borderId="46" xfId="0" applyNumberFormat="1" applyBorder="1" applyAlignment="1">
      <alignment horizontal="center"/>
    </xf>
    <xf numFmtId="164" fontId="0" fillId="0" borderId="51" xfId="0" applyNumberFormat="1" applyBorder="1" applyAlignment="1">
      <alignment horizontal="center"/>
    </xf>
    <xf numFmtId="0" fontId="0" fillId="0" borderId="53" xfId="0" applyFont="1" applyBorder="1" applyAlignment="1">
      <alignment horizontal="center"/>
    </xf>
    <xf numFmtId="164" fontId="1" fillId="0" borderId="53" xfId="0" applyNumberFormat="1" applyFont="1" applyBorder="1" applyAlignment="1">
      <alignment horizontal="center"/>
    </xf>
    <xf numFmtId="164" fontId="1" fillId="0" borderId="51" xfId="0" applyNumberFormat="1" applyFont="1" applyBorder="1" applyAlignment="1">
      <alignment horizontal="center"/>
    </xf>
    <xf numFmtId="0" fontId="8" fillId="2" borderId="8" xfId="0" applyFont="1" applyFill="1" applyBorder="1" applyAlignment="1">
      <alignment horizontal="center" vertical="center"/>
    </xf>
    <xf numFmtId="164" fontId="0" fillId="0" borderId="33" xfId="0" applyNumberFormat="1" applyBorder="1" applyAlignment="1">
      <alignment horizontal="center"/>
    </xf>
    <xf numFmtId="0" fontId="0" fillId="0" borderId="33" xfId="0" applyBorder="1" applyAlignment="1">
      <alignment horizontal="center"/>
    </xf>
    <xf numFmtId="0" fontId="8" fillId="2" borderId="55" xfId="0" applyFont="1" applyFill="1" applyBorder="1" applyAlignment="1">
      <alignment horizontal="center" vertical="center"/>
    </xf>
    <xf numFmtId="164" fontId="0" fillId="6" borderId="0" xfId="0" applyNumberFormat="1" applyFont="1" applyFill="1" applyBorder="1" applyAlignment="1">
      <alignment horizontal="center"/>
    </xf>
    <xf numFmtId="164" fontId="0" fillId="3" borderId="56" xfId="0" applyNumberFormat="1" applyFont="1" applyFill="1" applyBorder="1" applyAlignment="1">
      <alignment horizontal="center"/>
    </xf>
    <xf numFmtId="0" fontId="2" fillId="4" borderId="16" xfId="0" applyFont="1" applyFill="1" applyBorder="1"/>
    <xf numFmtId="0" fontId="3" fillId="4" borderId="22" xfId="0" applyFont="1" applyFill="1" applyBorder="1" applyAlignment="1">
      <alignment horizontal="center"/>
    </xf>
    <xf numFmtId="164" fontId="0" fillId="4" borderId="57" xfId="0" applyNumberFormat="1" applyFill="1" applyBorder="1" applyAlignment="1">
      <alignment horizontal="center" vertical="center"/>
    </xf>
    <xf numFmtId="164" fontId="0" fillId="6" borderId="58" xfId="0" applyNumberFormat="1" applyFont="1" applyFill="1" applyBorder="1" applyAlignment="1">
      <alignment horizontal="center"/>
    </xf>
    <xf numFmtId="164" fontId="0" fillId="0" borderId="59" xfId="0" applyNumberFormat="1" applyBorder="1" applyAlignment="1">
      <alignment horizontal="center"/>
    </xf>
    <xf numFmtId="164" fontId="0" fillId="0" borderId="60" xfId="0" applyNumberFormat="1" applyBorder="1" applyAlignment="1">
      <alignment horizontal="center"/>
    </xf>
    <xf numFmtId="164" fontId="3" fillId="4" borderId="58" xfId="0" applyNumberFormat="1" applyFont="1" applyFill="1" applyBorder="1" applyAlignment="1">
      <alignment horizontal="center"/>
    </xf>
    <xf numFmtId="164" fontId="0" fillId="4" borderId="60" xfId="0" applyNumberFormat="1" applyFill="1" applyBorder="1" applyAlignment="1">
      <alignment horizontal="center" vertical="center"/>
    </xf>
    <xf numFmtId="164" fontId="0" fillId="0" borderId="60" xfId="0" applyNumberFormat="1" applyBorder="1" applyAlignment="1">
      <alignment horizontal="center" vertical="center"/>
    </xf>
    <xf numFmtId="164" fontId="0" fillId="0" borderId="61" xfId="0" applyNumberFormat="1" applyBorder="1" applyAlignment="1">
      <alignment horizontal="center" vertical="center"/>
    </xf>
    <xf numFmtId="0" fontId="2" fillId="4" borderId="8" xfId="0" applyFont="1" applyFill="1" applyBorder="1"/>
    <xf numFmtId="0" fontId="7" fillId="4" borderId="0" xfId="0" applyFont="1" applyFill="1" applyBorder="1"/>
    <xf numFmtId="0" fontId="7" fillId="4" borderId="62" xfId="0" applyFont="1" applyFill="1" applyBorder="1"/>
    <xf numFmtId="164" fontId="0" fillId="0" borderId="63" xfId="0" applyNumberFormat="1" applyBorder="1" applyAlignment="1">
      <alignment horizontal="center" vertical="center"/>
    </xf>
    <xf numFmtId="164" fontId="0" fillId="5" borderId="8" xfId="0" applyNumberFormat="1" applyFill="1" applyBorder="1" applyAlignment="1">
      <alignment horizontal="center" vertical="center"/>
    </xf>
    <xf numFmtId="164" fontId="0" fillId="3" borderId="8" xfId="0" applyNumberFormat="1" applyFill="1" applyBorder="1" applyAlignment="1">
      <alignment horizontal="center" vertical="center"/>
    </xf>
    <xf numFmtId="164" fontId="0" fillId="3" borderId="13" xfId="0" applyNumberFormat="1" applyFill="1" applyBorder="1" applyAlignment="1">
      <alignment horizontal="center" vertical="center"/>
    </xf>
    <xf numFmtId="164" fontId="0" fillId="3" borderId="0" xfId="0" applyNumberFormat="1" applyFill="1" applyBorder="1" applyAlignment="1">
      <alignment horizontal="center" vertical="center"/>
    </xf>
    <xf numFmtId="164" fontId="0" fillId="3" borderId="64" xfId="0" applyNumberFormat="1" applyFill="1" applyBorder="1" applyAlignment="1">
      <alignment horizontal="center" vertical="center"/>
    </xf>
    <xf numFmtId="164" fontId="0" fillId="5" borderId="13" xfId="0" applyNumberFormat="1" applyFill="1" applyBorder="1" applyAlignment="1">
      <alignment horizontal="center" vertical="center"/>
    </xf>
    <xf numFmtId="164" fontId="0" fillId="3" borderId="65" xfId="0" applyNumberFormat="1" applyFill="1" applyBorder="1" applyAlignment="1">
      <alignment horizontal="center" vertical="center"/>
    </xf>
    <xf numFmtId="164" fontId="0" fillId="3" borderId="66" xfId="0" applyNumberFormat="1" applyFill="1" applyBorder="1" applyAlignment="1">
      <alignment horizontal="center" vertical="center"/>
    </xf>
    <xf numFmtId="0" fontId="8" fillId="4" borderId="8" xfId="0" applyFont="1" applyFill="1" applyBorder="1" applyAlignment="1">
      <alignment horizontal="center" vertical="center"/>
    </xf>
    <xf numFmtId="0" fontId="8" fillId="4" borderId="67" xfId="0" applyFont="1" applyFill="1" applyBorder="1" applyAlignment="1">
      <alignment horizontal="center" vertical="center"/>
    </xf>
    <xf numFmtId="0" fontId="0" fillId="4" borderId="14" xfId="0" applyFill="1" applyBorder="1"/>
    <xf numFmtId="164" fontId="0" fillId="3" borderId="53" xfId="0" applyNumberFormat="1" applyFill="1" applyBorder="1" applyAlignment="1">
      <alignment horizontal="center" vertical="center"/>
    </xf>
    <xf numFmtId="164" fontId="0" fillId="3" borderId="51" xfId="0" applyNumberFormat="1" applyFill="1" applyBorder="1" applyAlignment="1">
      <alignment horizontal="center" vertical="center"/>
    </xf>
    <xf numFmtId="0" fontId="0" fillId="4" borderId="67" xfId="0" applyFill="1" applyBorder="1"/>
    <xf numFmtId="0" fontId="7" fillId="4" borderId="8" xfId="0" applyFont="1" applyFill="1" applyBorder="1" applyAlignment="1">
      <alignment horizontal="center"/>
    </xf>
    <xf numFmtId="0" fontId="7" fillId="4" borderId="4" xfId="0" applyFont="1" applyFill="1" applyBorder="1"/>
    <xf numFmtId="0" fontId="16" fillId="2" borderId="8" xfId="0" applyFont="1" applyFill="1" applyBorder="1" applyAlignment="1">
      <alignment vertical="center"/>
    </xf>
    <xf numFmtId="0" fontId="17" fillId="2" borderId="8" xfId="0" applyFont="1" applyFill="1" applyBorder="1" applyAlignment="1">
      <alignment horizontal="center" vertical="center" wrapText="1"/>
    </xf>
    <xf numFmtId="165" fontId="0" fillId="0" borderId="46" xfId="0" applyNumberFormat="1" applyBorder="1" applyAlignment="1">
      <alignment horizontal="center"/>
    </xf>
    <xf numFmtId="165" fontId="0" fillId="0" borderId="53" xfId="0" applyNumberFormat="1" applyFont="1" applyBorder="1" applyAlignment="1">
      <alignment horizontal="center"/>
    </xf>
    <xf numFmtId="165" fontId="0" fillId="0" borderId="51" xfId="0" applyNumberFormat="1" applyFont="1" applyBorder="1" applyAlignment="1">
      <alignment horizontal="center"/>
    </xf>
    <xf numFmtId="165" fontId="16" fillId="2" borderId="14" xfId="0" applyNumberFormat="1" applyFont="1" applyFill="1" applyBorder="1" applyAlignment="1">
      <alignment horizontal="center" vertical="center"/>
    </xf>
    <xf numFmtId="165" fontId="0" fillId="0" borderId="53" xfId="0" applyNumberFormat="1" applyBorder="1" applyAlignment="1">
      <alignment horizontal="center"/>
    </xf>
    <xf numFmtId="165" fontId="0" fillId="0" borderId="51" xfId="0" applyNumberFormat="1" applyBorder="1" applyAlignment="1">
      <alignment horizontal="center"/>
    </xf>
    <xf numFmtId="0" fontId="17" fillId="2" borderId="8" xfId="0" applyFont="1" applyFill="1" applyBorder="1" applyAlignment="1">
      <alignment horizontal="center" vertical="center"/>
    </xf>
    <xf numFmtId="165" fontId="20" fillId="0" borderId="8" xfId="0" applyNumberFormat="1" applyFont="1" applyBorder="1" applyAlignment="1">
      <alignment vertical="top" wrapText="1"/>
    </xf>
    <xf numFmtId="10" fontId="0" fillId="0" borderId="8" xfId="0" applyNumberFormat="1" applyBorder="1"/>
    <xf numFmtId="0" fontId="0" fillId="0" borderId="8" xfId="0" applyBorder="1" applyAlignment="1">
      <alignment horizontal="center"/>
    </xf>
    <xf numFmtId="0" fontId="13" fillId="2" borderId="8" xfId="0" applyFont="1" applyFill="1" applyBorder="1" applyAlignment="1">
      <alignment horizontal="center" vertical="center" wrapText="1"/>
    </xf>
    <xf numFmtId="3" fontId="0" fillId="0" borderId="0" xfId="0" applyNumberFormat="1"/>
    <xf numFmtId="0" fontId="25" fillId="0" borderId="0" xfId="3"/>
    <xf numFmtId="0" fontId="18" fillId="0" borderId="0" xfId="0" applyFont="1" applyAlignment="1">
      <alignment horizontal="left" vertical="top" wrapText="1"/>
    </xf>
    <xf numFmtId="0" fontId="0" fillId="0" borderId="0" xfId="0" applyAlignment="1">
      <alignment vertical="center"/>
    </xf>
    <xf numFmtId="3" fontId="0" fillId="0" borderId="43" xfId="0" applyNumberFormat="1" applyBorder="1"/>
    <xf numFmtId="3" fontId="0" fillId="0" borderId="4" xfId="0" applyNumberFormat="1" applyBorder="1"/>
    <xf numFmtId="3" fontId="0" fillId="0" borderId="44" xfId="0" applyNumberFormat="1" applyBorder="1"/>
    <xf numFmtId="3" fontId="0" fillId="0" borderId="45" xfId="0" applyNumberFormat="1" applyBorder="1"/>
    <xf numFmtId="3" fontId="0" fillId="0" borderId="47" xfId="0" applyNumberFormat="1" applyBorder="1"/>
    <xf numFmtId="3" fontId="0" fillId="0" borderId="48" xfId="0" applyNumberFormat="1" applyBorder="1"/>
    <xf numFmtId="3" fontId="0" fillId="0" borderId="50" xfId="0" applyNumberFormat="1" applyBorder="1"/>
    <xf numFmtId="3" fontId="0" fillId="0" borderId="5" xfId="0" applyNumberFormat="1" applyBorder="1"/>
    <xf numFmtId="3" fontId="0" fillId="0" borderId="51" xfId="0" applyNumberFormat="1" applyBorder="1"/>
    <xf numFmtId="3" fontId="0" fillId="0" borderId="52" xfId="0" applyNumberFormat="1" applyBorder="1"/>
    <xf numFmtId="0" fontId="8" fillId="2" borderId="0" xfId="0" applyFont="1" applyFill="1" applyBorder="1" applyAlignment="1">
      <alignment horizontal="left" vertical="center"/>
    </xf>
    <xf numFmtId="164" fontId="0" fillId="0" borderId="0" xfId="0" applyNumberFormat="1" applyBorder="1" applyAlignment="1">
      <alignment horizontal="center"/>
    </xf>
    <xf numFmtId="0" fontId="8" fillId="0" borderId="0" xfId="0" applyFont="1" applyFill="1" applyBorder="1" applyAlignment="1">
      <alignment horizontal="left" vertical="center"/>
    </xf>
    <xf numFmtId="164" fontId="0" fillId="0" borderId="0" xfId="0" applyNumberFormat="1" applyFill="1" applyBorder="1" applyAlignment="1">
      <alignment horizont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8" fillId="0" borderId="0" xfId="0" applyFont="1" applyAlignment="1">
      <alignment vertical="center"/>
    </xf>
    <xf numFmtId="3" fontId="7" fillId="4" borderId="8" xfId="0" applyNumberFormat="1" applyFont="1" applyFill="1" applyBorder="1" applyAlignment="1">
      <alignment horizontal="center" vertical="center" wrapText="1"/>
    </xf>
    <xf numFmtId="3" fontId="0" fillId="0" borderId="8" xfId="0" applyNumberFormat="1" applyBorder="1"/>
    <xf numFmtId="0" fontId="6" fillId="4" borderId="8" xfId="0" applyFont="1" applyFill="1" applyBorder="1" applyAlignment="1">
      <alignment horizontal="center" vertical="center" wrapText="1"/>
    </xf>
    <xf numFmtId="165" fontId="0" fillId="0" borderId="8" xfId="0" applyNumberFormat="1" applyBorder="1" applyAlignment="1">
      <alignment vertical="center"/>
    </xf>
    <xf numFmtId="165" fontId="0" fillId="8" borderId="8" xfId="0" applyNumberFormat="1" applyFill="1" applyBorder="1" applyAlignment="1">
      <alignment vertical="center"/>
    </xf>
    <xf numFmtId="0" fontId="0" fillId="0" borderId="0" xfId="0"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vertical="center" wrapText="1"/>
    </xf>
    <xf numFmtId="0" fontId="18" fillId="0" borderId="0" xfId="0" applyFont="1" applyAlignment="1">
      <alignment horizontal="left" vertical="top"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8" xfId="0"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0" fontId="0" fillId="3" borderId="0" xfId="0" applyFill="1" applyBorder="1" applyAlignment="1">
      <alignment vertical="center" wrapText="1"/>
    </xf>
    <xf numFmtId="0" fontId="0" fillId="0" borderId="0" xfId="0" applyAlignment="1">
      <alignment vertical="center"/>
    </xf>
    <xf numFmtId="0" fontId="4" fillId="0" borderId="0" xfId="0" applyFont="1" applyAlignment="1">
      <alignment horizontal="left" vertical="top"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5" fillId="0" borderId="0" xfId="0" applyFont="1" applyFill="1" applyBorder="1" applyAlignment="1">
      <alignment horizontal="left" vertical="top" wrapText="1"/>
    </xf>
    <xf numFmtId="0" fontId="7" fillId="4" borderId="15"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xf>
    <xf numFmtId="0" fontId="8" fillId="2" borderId="8" xfId="0" applyFont="1" applyFill="1" applyBorder="1" applyAlignment="1">
      <alignment horizontal="center" vertical="center"/>
    </xf>
    <xf numFmtId="0" fontId="7" fillId="4" borderId="26"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8" xfId="0" applyFont="1" applyFill="1" applyBorder="1" applyAlignment="1">
      <alignment horizontal="center" vertical="center"/>
    </xf>
    <xf numFmtId="0" fontId="15" fillId="0" borderId="19" xfId="0" applyFont="1" applyBorder="1" applyAlignment="1">
      <alignment horizontal="left" vertical="top" wrapText="1"/>
    </xf>
    <xf numFmtId="0" fontId="15" fillId="0" borderId="0" xfId="0" applyFont="1" applyBorder="1" applyAlignment="1">
      <alignment horizontal="left" vertical="top" wrapText="1"/>
    </xf>
    <xf numFmtId="0" fontId="15" fillId="0" borderId="21" xfId="0" applyFont="1" applyBorder="1" applyAlignment="1">
      <alignment horizontal="left" vertical="top" wrapText="1"/>
    </xf>
    <xf numFmtId="0" fontId="7" fillId="4" borderId="68" xfId="0" applyFont="1" applyFill="1" applyBorder="1" applyAlignment="1">
      <alignment horizontal="center"/>
    </xf>
    <xf numFmtId="0" fontId="7" fillId="4" borderId="69" xfId="0" applyFont="1" applyFill="1" applyBorder="1" applyAlignment="1">
      <alignment horizontal="center"/>
    </xf>
    <xf numFmtId="0" fontId="18" fillId="0" borderId="0" xfId="0" applyFont="1" applyAlignment="1">
      <alignment horizontal="left" vertical="center" wrapText="1"/>
    </xf>
    <xf numFmtId="0" fontId="17" fillId="2" borderId="8" xfId="0" applyFont="1" applyFill="1" applyBorder="1" applyAlignment="1">
      <alignment horizontal="center" vertical="center"/>
    </xf>
    <xf numFmtId="0" fontId="18" fillId="0" borderId="0" xfId="0" applyFont="1" applyAlignment="1">
      <alignment vertical="center" wrapText="1"/>
    </xf>
    <xf numFmtId="0" fontId="14" fillId="0" borderId="0" xfId="0" applyFont="1" applyAlignment="1">
      <alignment horizontal="left" vertical="center" wrapText="1"/>
    </xf>
    <xf numFmtId="0" fontId="17" fillId="2" borderId="34"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4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3" xfId="0" applyFont="1" applyFill="1" applyBorder="1" applyAlignment="1">
      <alignment horizontal="center" vertical="center" wrapText="1"/>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18</xdr:col>
      <xdr:colOff>514350</xdr:colOff>
      <xdr:row>115</xdr:row>
      <xdr:rowOff>60960</xdr:rowOff>
    </xdr:to>
    <xdr:sp macro="" textlink="">
      <xdr:nvSpPr>
        <xdr:cNvPr id="2" name="ZoneTexte 1"/>
        <xdr:cNvSpPr txBox="1"/>
      </xdr:nvSpPr>
      <xdr:spPr>
        <a:xfrm>
          <a:off x="114300" y="28575"/>
          <a:ext cx="14664690" cy="21566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15000"/>
            </a:lnSpc>
            <a:spcAft>
              <a:spcPts val="1000"/>
            </a:spcAft>
          </a:pPr>
          <a:r>
            <a:rPr lang="fr-FR" sz="1400" b="1">
              <a:solidFill>
                <a:srgbClr val="000000"/>
              </a:solidFill>
              <a:effectLst/>
              <a:latin typeface="Arial"/>
              <a:ea typeface="+mn-ea"/>
              <a:cs typeface="Times New Roman"/>
            </a:rPr>
            <a:t>Orientation dans l'enseignement supérieur : les</a:t>
          </a:r>
          <a:r>
            <a:rPr lang="fr-FR" sz="1400" b="1" baseline="0">
              <a:solidFill>
                <a:srgbClr val="000000"/>
              </a:solidFill>
              <a:effectLst/>
              <a:latin typeface="Arial"/>
              <a:ea typeface="+mn-ea"/>
              <a:cs typeface="Times New Roman"/>
            </a:rPr>
            <a:t> voeux dans Parcoursup pour la rentrée 2018 - </a:t>
          </a:r>
          <a:r>
            <a:rPr lang="fr-FR" sz="1400" b="1">
              <a:effectLst/>
              <a:latin typeface="Arial"/>
              <a:ea typeface="Calibri"/>
              <a:cs typeface="Times New Roman"/>
            </a:rPr>
            <a:t>Définitions et méthodologie</a:t>
          </a:r>
          <a:endParaRPr lang="fr-FR" sz="1400">
            <a:effectLst/>
            <a:latin typeface="+mn-lt"/>
            <a:ea typeface="Calibri"/>
            <a:cs typeface="Times New Roman"/>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chemeClr val="dk1"/>
              </a:solidFill>
              <a:effectLst/>
              <a:latin typeface="+mn-lt"/>
              <a:ea typeface="+mn-ea"/>
              <a:cs typeface="+mn-cs"/>
            </a:rPr>
            <a:t>Définitions</a:t>
          </a:r>
          <a:endParaRPr lang="fr-FR" sz="1400">
            <a:effectLst/>
          </a:endParaRPr>
        </a:p>
        <a:p>
          <a:pPr algn="l"/>
          <a:endParaRPr lang="fr-FR" sz="1100" b="1">
            <a:solidFill>
              <a:schemeClr val="dk1"/>
            </a:solidFill>
            <a:effectLst/>
            <a:latin typeface="+mn-lt"/>
            <a:ea typeface="+mn-ea"/>
            <a:cs typeface="+mn-cs"/>
          </a:endParaRPr>
        </a:p>
        <a:p>
          <a:pPr algn="l"/>
          <a:r>
            <a:rPr lang="fr-FR" sz="1100" b="1">
              <a:solidFill>
                <a:schemeClr val="dk1"/>
              </a:solidFill>
              <a:effectLst/>
              <a:latin typeface="+mn-lt"/>
              <a:ea typeface="+mn-ea"/>
              <a:cs typeface="+mn-cs"/>
            </a:rPr>
            <a:t>C</a:t>
          </a:r>
          <a:r>
            <a:rPr lang="fr-FR" sz="1100" b="1">
              <a:solidFill>
                <a:sysClr val="windowText" lastClr="000000"/>
              </a:solidFill>
              <a:effectLst/>
              <a:latin typeface="+mn-lt"/>
              <a:ea typeface="+mn-ea"/>
              <a:cs typeface="+mn-cs"/>
            </a:rPr>
            <a:t>hamp candidats :</a:t>
          </a:r>
          <a:r>
            <a:rPr lang="fr-FR" sz="1100">
              <a:solidFill>
                <a:sysClr val="windowText" lastClr="000000"/>
              </a:solidFill>
              <a:effectLst/>
              <a:latin typeface="+mn-lt"/>
              <a:ea typeface="+mn-ea"/>
              <a:cs typeface="+mn-cs"/>
            </a:rPr>
            <a:t> E</a:t>
          </a:r>
          <a:r>
            <a:rPr lang="fr-FR" sz="1100">
              <a:solidFill>
                <a:schemeClr val="dk1"/>
              </a:solidFill>
              <a:effectLst/>
              <a:latin typeface="+mn-lt"/>
              <a:ea typeface="+mn-ea"/>
              <a:cs typeface="+mn-cs"/>
            </a:rPr>
            <a:t>nsemble des candidats effectifs de terminale scolarisés en France hors vœux en apprentissage (y.c. CNED et outre-mer).</a:t>
          </a:r>
          <a:endParaRPr lang="fr-FR" sz="1100">
            <a:solidFill>
              <a:sysClr val="windowText" lastClr="000000"/>
            </a:solidFill>
            <a:effectLst/>
            <a:latin typeface="+mn-lt"/>
            <a:ea typeface="+mn-ea"/>
            <a:cs typeface="+mn-cs"/>
          </a:endParaRPr>
        </a:p>
        <a:p>
          <a:pPr algn="l"/>
          <a:endParaRPr lang="fr-FR" sz="1100">
            <a:solidFill>
              <a:sysClr val="windowText" lastClr="000000"/>
            </a:solidFill>
            <a:effectLst/>
            <a:latin typeface="+mn-lt"/>
            <a:ea typeface="+mn-ea"/>
            <a:cs typeface="+mn-cs"/>
          </a:endParaRPr>
        </a:p>
        <a:p>
          <a:pPr algn="l"/>
          <a:r>
            <a:rPr lang="fr-FR" sz="1100" b="1">
              <a:solidFill>
                <a:sysClr val="windowText" lastClr="000000"/>
              </a:solidFill>
              <a:effectLst/>
              <a:latin typeface="+mn-lt"/>
              <a:ea typeface="+mn-ea"/>
              <a:cs typeface="+mn-cs"/>
            </a:rPr>
            <a:t>Champ Voeux</a:t>
          </a:r>
          <a:r>
            <a:rPr lang="fr-FR" sz="1100" b="1" baseline="0">
              <a:solidFill>
                <a:sysClr val="windowText" lastClr="000000"/>
              </a:solidFill>
              <a:effectLst/>
              <a:latin typeface="+mn-lt"/>
              <a:ea typeface="+mn-ea"/>
              <a:cs typeface="+mn-cs"/>
            </a:rPr>
            <a:t> : </a:t>
          </a:r>
          <a:r>
            <a:rPr lang="fr-FR" sz="1100" baseline="0">
              <a:solidFill>
                <a:sysClr val="windowText" lastClr="000000"/>
              </a:solidFill>
              <a:effectLst/>
              <a:latin typeface="+mn-lt"/>
              <a:ea typeface="+mn-ea"/>
              <a:cs typeface="+mn-cs"/>
            </a:rPr>
            <a:t>Ensemble des voeux confirmés hors apprentissage</a:t>
          </a:r>
          <a:endParaRPr lang="fr-FR" sz="1100">
            <a:solidFill>
              <a:sysClr val="windowText" lastClr="000000"/>
            </a:solidFill>
            <a:effectLst/>
            <a:latin typeface="+mn-lt"/>
            <a:ea typeface="+mn-ea"/>
            <a:cs typeface="+mn-cs"/>
          </a:endParaRPr>
        </a:p>
        <a:p>
          <a:pPr algn="l"/>
          <a:endParaRPr lang="fr-FR" sz="1100">
            <a:solidFill>
              <a:sysClr val="windowText" lastClr="000000"/>
            </a:solidFill>
            <a:effectLst/>
            <a:latin typeface="+mn-lt"/>
            <a:ea typeface="+mn-ea"/>
            <a:cs typeface="+mn-cs"/>
          </a:endParaRPr>
        </a:p>
        <a:p>
          <a:pPr algn="l"/>
          <a:r>
            <a:rPr lang="fr-FR" sz="1100" b="1">
              <a:solidFill>
                <a:sysClr val="windowText" lastClr="000000"/>
              </a:solidFill>
              <a:effectLst/>
              <a:latin typeface="+mn-lt"/>
              <a:ea typeface="+mn-ea"/>
              <a:cs typeface="+mn-cs"/>
            </a:rPr>
            <a:t>Candidat :</a:t>
          </a:r>
          <a:r>
            <a:rPr lang="fr-FR" sz="1100">
              <a:solidFill>
                <a:sysClr val="windowText" lastClr="000000"/>
              </a:solidFill>
              <a:effectLst/>
              <a:latin typeface="+mn-lt"/>
              <a:ea typeface="+mn-ea"/>
              <a:cs typeface="+mn-cs"/>
            </a:rPr>
            <a:t> Elève en terminale, inscrit dans Parcoursup et qui y a formulé au moins un vœu, que ce voeu soit confirmé</a:t>
          </a:r>
          <a:r>
            <a:rPr lang="fr-FR" sz="1100" baseline="0">
              <a:solidFill>
                <a:sysClr val="windowText" lastClr="000000"/>
              </a:solidFill>
              <a:effectLst/>
              <a:latin typeface="+mn-lt"/>
              <a:ea typeface="+mn-ea"/>
              <a:cs typeface="+mn-cs"/>
            </a:rPr>
            <a:t> ou non</a:t>
          </a:r>
          <a:r>
            <a:rPr lang="fr-FR" sz="1100">
              <a:solidFill>
                <a:sysClr val="windowText" lastClr="000000"/>
              </a:solidFill>
              <a:effectLst/>
              <a:latin typeface="+mn-lt"/>
              <a:ea typeface="+mn-ea"/>
              <a:cs typeface="+mn-cs"/>
            </a:rPr>
            <a:t> </a:t>
          </a:r>
        </a:p>
        <a:p>
          <a:pPr algn="l"/>
          <a:endParaRPr lang="fr-FR" sz="1100">
            <a:solidFill>
              <a:sysClr val="windowText" lastClr="000000"/>
            </a:solidFill>
            <a:effectLst/>
            <a:latin typeface="+mn-lt"/>
            <a:ea typeface="+mn-ea"/>
            <a:cs typeface="+mn-cs"/>
          </a:endParaRPr>
        </a:p>
        <a:p>
          <a:pPr algn="l"/>
          <a:r>
            <a:rPr lang="fr-FR" sz="1100" b="1">
              <a:solidFill>
                <a:sysClr val="windowText" lastClr="000000"/>
              </a:solidFill>
              <a:effectLst/>
              <a:latin typeface="+mn-lt"/>
              <a:ea typeface="+mn-ea"/>
              <a:cs typeface="+mn-cs"/>
            </a:rPr>
            <a:t>Candidat effectif :</a:t>
          </a:r>
          <a:r>
            <a:rPr lang="fr-FR" sz="1100">
              <a:solidFill>
                <a:sysClr val="windowText" lastClr="000000"/>
              </a:solidFill>
              <a:effectLst/>
              <a:latin typeface="+mn-lt"/>
              <a:ea typeface="+mn-ea"/>
              <a:cs typeface="+mn-cs"/>
            </a:rPr>
            <a:t> </a:t>
          </a:r>
          <a:r>
            <a:rPr lang="fr-FR" sz="1100">
              <a:solidFill>
                <a:schemeClr val="dk1"/>
              </a:solidFill>
              <a:effectLst/>
              <a:latin typeface="+mn-lt"/>
              <a:ea typeface="+mn-ea"/>
              <a:cs typeface="+mn-cs"/>
            </a:rPr>
            <a:t>Candidat ayant confirmé au moins un de ses vœux</a:t>
          </a:r>
          <a:endParaRPr lang="fr-FR" sz="1100">
            <a:solidFill>
              <a:sysClr val="windowText" lastClr="000000"/>
            </a:solidFill>
            <a:effectLst/>
            <a:latin typeface="+mn-lt"/>
            <a:ea typeface="+mn-ea"/>
            <a:cs typeface="+mn-cs"/>
          </a:endParaRPr>
        </a:p>
        <a:p>
          <a:pPr algn="l"/>
          <a:endParaRPr lang="fr-FR" sz="1100">
            <a:solidFill>
              <a:sysClr val="windowText" lastClr="000000"/>
            </a:solidFill>
            <a:effectLst/>
            <a:latin typeface="+mn-lt"/>
            <a:ea typeface="+mn-ea"/>
            <a:cs typeface="+mn-cs"/>
          </a:endParaRPr>
        </a:p>
        <a:p>
          <a:pPr algn="l"/>
          <a:r>
            <a:rPr lang="fr-FR" sz="1100" b="1">
              <a:solidFill>
                <a:sysClr val="windowText" lastClr="000000"/>
              </a:solidFill>
              <a:effectLst/>
              <a:latin typeface="+mn-lt"/>
              <a:ea typeface="+mn-ea"/>
              <a:cs typeface="+mn-cs"/>
            </a:rPr>
            <a:t>Vœu :</a:t>
          </a:r>
          <a:r>
            <a:rPr lang="fr-FR" sz="1100">
              <a:solidFill>
                <a:sysClr val="windowText" lastClr="000000"/>
              </a:solidFill>
              <a:effectLst/>
              <a:latin typeface="+mn-lt"/>
              <a:ea typeface="+mn-ea"/>
              <a:cs typeface="+mn-cs"/>
            </a:rPr>
            <a:t> </a:t>
          </a:r>
          <a:r>
            <a:rPr lang="fr-FR" sz="1100">
              <a:solidFill>
                <a:schemeClr val="dk1"/>
              </a:solidFill>
              <a:effectLst/>
              <a:latin typeface="+mn-lt"/>
              <a:ea typeface="+mn-ea"/>
              <a:cs typeface="+mn-cs"/>
            </a:rPr>
            <a:t>Dans cette étude, un vœu correspond, pour les STS, IUT, CPGE et DCG, au choix d’établissement pour une spécialité donnée ; pour les licences, à l’intitulé de licence dans un établissement (sauf PACES Ile-de-France et quelques autres formations particulières - voir annexes), pour les diplômes d’état (D.E) du domaine sanitaire et social à un établissement coché par le candidat, pour les formations sur concours (écoles d’ingénieurs, de commerce et de management, d’art, DN MADE et bachelors) à chaque concours coché par le candidat. </a:t>
          </a:r>
        </a:p>
        <a:p>
          <a:pPr marL="0" marR="0" indent="0" algn="l"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Cette notion de vœux est plus large que celle retenue dans Parcoursup.</a:t>
          </a:r>
          <a:r>
            <a:rPr lang="fr-FR" sz="1100">
              <a:solidFill>
                <a:schemeClr val="dk1"/>
              </a:solidFill>
              <a:effectLst/>
              <a:latin typeface="+mn-lt"/>
              <a:ea typeface="+mn-ea"/>
              <a:cs typeface="+mn-cs"/>
            </a:rPr>
            <a:t> </a:t>
          </a:r>
          <a:r>
            <a:rPr lang="fr-FR" sz="1100" i="1">
              <a:solidFill>
                <a:schemeClr val="dk1"/>
              </a:solidFill>
              <a:effectLst/>
              <a:latin typeface="+mn-lt"/>
              <a:ea typeface="+mn-ea"/>
              <a:cs typeface="+mn-cs"/>
            </a:rPr>
            <a:t>Elle  correspond, dans Parcoursup, à un vœu pour les licences, Paces et concours, à un sous-vœu pour les STS, IUT, CPGE et DCG ou à un établissement pour les DE sanitaire et social. Sur Parcoursup, un candidat peut faire 10 vœux maximum et jusqu’à 20 sous-vœux (limités à 10 par spécialité), sans hiérarchisation de ses préférences.</a:t>
          </a: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l"/>
          <a:endParaRPr lang="fr-FR" sz="1100" b="1">
            <a:solidFill>
              <a:sysClr val="windowText" lastClr="000000"/>
            </a:solidFill>
            <a:effectLst/>
            <a:latin typeface="+mn-lt"/>
            <a:ea typeface="+mn-ea"/>
            <a:cs typeface="+mn-cs"/>
          </a:endParaRPr>
        </a:p>
        <a:p>
          <a:pPr algn="l"/>
          <a:r>
            <a:rPr lang="fr-FR" sz="1100" b="1">
              <a:solidFill>
                <a:sysClr val="windowText" lastClr="000000"/>
              </a:solidFill>
              <a:effectLst/>
              <a:latin typeface="+mn-lt"/>
              <a:ea typeface="+mn-ea"/>
              <a:cs typeface="+mn-cs"/>
            </a:rPr>
            <a:t>Sous-vœu :</a:t>
          </a:r>
          <a:r>
            <a:rPr lang="fr-FR" sz="1100">
              <a:solidFill>
                <a:sysClr val="windowText" lastClr="000000"/>
              </a:solidFill>
              <a:effectLst/>
              <a:latin typeface="+mn-lt"/>
              <a:ea typeface="+mn-ea"/>
              <a:cs typeface="+mn-cs"/>
            </a:rPr>
            <a:t> C</a:t>
          </a:r>
          <a:r>
            <a:rPr lang="fr-FR" sz="1100">
              <a:solidFill>
                <a:schemeClr val="dk1"/>
              </a:solidFill>
              <a:effectLst/>
              <a:latin typeface="+mn-lt"/>
              <a:ea typeface="+mn-ea"/>
              <a:cs typeface="+mn-cs"/>
            </a:rPr>
            <a:t>orrespond à un vœu (au sens de l’étude), sauf pour les formations sur concours où sont comptabilisés l’ensemble des établissements confirmés par les candidats. L’option avec ou sans internat est écartée car prise en charge uniquement pour les CPGE sur Parcoursup.</a:t>
          </a:r>
          <a:endParaRPr lang="fr-FR" sz="1100" b="1">
            <a:solidFill>
              <a:sysClr val="windowText" lastClr="000000"/>
            </a:solidFill>
            <a:effectLst/>
            <a:latin typeface="+mn-lt"/>
            <a:ea typeface="+mn-ea"/>
            <a:cs typeface="+mn-cs"/>
          </a:endParaRPr>
        </a:p>
        <a:p>
          <a:endParaRPr lang="fr-FR" sz="1100" b="1">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Dans Parcoursup, un candidat peut faire 10 voeux maximum dans</a:t>
          </a:r>
          <a:r>
            <a:rPr lang="fr-FR" sz="1100" b="1" baseline="0">
              <a:solidFill>
                <a:sysClr val="windowText" lastClr="000000"/>
              </a:solidFill>
              <a:effectLst/>
              <a:latin typeface="+mn-lt"/>
              <a:ea typeface="+mn-ea"/>
              <a:cs typeface="+mn-cs"/>
            </a:rPr>
            <a:t> </a:t>
          </a:r>
          <a:r>
            <a:rPr lang="fr-FR" sz="1100" b="1">
              <a:solidFill>
                <a:schemeClr val="dk1"/>
              </a:solidFill>
              <a:effectLst/>
              <a:latin typeface="+mn-lt"/>
              <a:ea typeface="+mn-ea"/>
              <a:cs typeface="+mn-cs"/>
            </a:rPr>
            <a:t>sa liste de voeux </a:t>
          </a:r>
          <a:r>
            <a:rPr lang="fr-FR" sz="1100" b="1">
              <a:solidFill>
                <a:sysClr val="windowText" lastClr="000000"/>
              </a:solidFill>
              <a:effectLst/>
              <a:latin typeface="+mn-lt"/>
              <a:ea typeface="+mn-ea"/>
              <a:cs typeface="+mn-cs"/>
            </a:rPr>
            <a:t>et jusqu’à 20 sous-vœux (limités à 10 par spécialité), sans hiérarchisation de ses préférences. </a:t>
          </a:r>
        </a:p>
        <a:p>
          <a:r>
            <a:rPr lang="fr-FR" sz="1100" b="1">
              <a:solidFill>
                <a:sysClr val="windowText" lastClr="000000"/>
              </a:solidFill>
              <a:effectLst/>
              <a:latin typeface="+mn-lt"/>
              <a:ea typeface="+mn-ea"/>
              <a:cs typeface="+mn-cs"/>
            </a:rPr>
            <a:t>On considère ici que cela correspond à l’ensemble des voeux du candidat.</a:t>
          </a:r>
          <a:endParaRPr lang="fr-FR">
            <a:solidFill>
              <a:sysClr val="windowText" lastClr="000000"/>
            </a:solidFill>
            <a:effectLst/>
          </a:endParaRPr>
        </a:p>
        <a:p>
          <a:pPr algn="l"/>
          <a:endParaRPr lang="fr-FR" sz="1100">
            <a:solidFill>
              <a:sysClr val="windowText" lastClr="000000"/>
            </a:solidFill>
            <a:effectLst/>
            <a:latin typeface="+mn-lt"/>
            <a:ea typeface="+mn-ea"/>
            <a:cs typeface="+mn-cs"/>
          </a:endParaRPr>
        </a:p>
        <a:p>
          <a:pPr algn="l"/>
          <a:r>
            <a:rPr lang="fr-FR" sz="1400" b="1">
              <a:solidFill>
                <a:sysClr val="windowText" lastClr="000000"/>
              </a:solidFill>
              <a:effectLst/>
              <a:latin typeface="+mn-lt"/>
              <a:ea typeface="+mn-ea"/>
              <a:cs typeface="+mn-cs"/>
            </a:rPr>
            <a:t>Le terme </a:t>
          </a:r>
          <a:r>
            <a:rPr lang="fr-FR" sz="1400" b="1" u="sng">
              <a:solidFill>
                <a:sysClr val="windowText" lastClr="000000"/>
              </a:solidFill>
              <a:effectLst/>
              <a:latin typeface="+mn-lt"/>
              <a:ea typeface="+mn-ea"/>
              <a:cs typeface="+mn-cs"/>
            </a:rPr>
            <a:t>voeu</a:t>
          </a:r>
          <a:r>
            <a:rPr lang="fr-FR" sz="1400" b="1">
              <a:solidFill>
                <a:sysClr val="windowText" lastClr="000000"/>
              </a:solidFill>
              <a:effectLst/>
              <a:latin typeface="+mn-lt"/>
              <a:ea typeface="+mn-ea"/>
              <a:cs typeface="+mn-cs"/>
            </a:rPr>
            <a:t> utilisé dans cette étude correspond</a:t>
          </a:r>
          <a:r>
            <a:rPr lang="fr-FR" sz="1400" b="1" baseline="0">
              <a:solidFill>
                <a:sysClr val="windowText" lastClr="000000"/>
              </a:solidFill>
              <a:effectLst/>
              <a:latin typeface="+mn-lt"/>
              <a:ea typeface="+mn-ea"/>
              <a:cs typeface="+mn-cs"/>
            </a:rPr>
            <a:t> à un voeu ou à un sous-voeu en fonction de la formation choisie.</a:t>
          </a:r>
        </a:p>
        <a:p>
          <a:pPr algn="ctr"/>
          <a:endParaRPr lang="fr-FR" sz="1100" b="1" baseline="0">
            <a:solidFill>
              <a:sysClr val="windowText" lastClr="000000"/>
            </a:solidFill>
            <a:effectLst/>
            <a:latin typeface="+mn-lt"/>
            <a:ea typeface="+mn-ea"/>
            <a:cs typeface="+mn-cs"/>
          </a:endParaRPr>
        </a:p>
        <a:p>
          <a:r>
            <a:rPr lang="fr-FR" sz="1100">
              <a:solidFill>
                <a:schemeClr val="dk1"/>
              </a:solidFill>
              <a:effectLst/>
              <a:latin typeface="+mn-lt"/>
              <a:ea typeface="+mn-ea"/>
              <a:cs typeface="+mn-cs"/>
            </a:rPr>
            <a:t>Le cas des écoles d’ingénieurs comme celui des écoles de management et de commerce fait l’objet d’un traitement particulier. La règle limitant dans Parcoursup le nombre de sous-vœux à 20 ne s’applique pas à elles lorsqu’elles se regroupent par réseaux d’établissements et recrutent leurs futurs étudiants à partir d’un concours commun. Les sous-vœux portant sur ces formations ne sont en effet pas intégrés dans le nombre maximum de sous-vœux autorisé dans Parcoursup.</a:t>
          </a:r>
        </a:p>
        <a:p>
          <a:r>
            <a:rPr lang="fr-FR" sz="1100" b="1">
              <a:solidFill>
                <a:schemeClr val="dk1"/>
              </a:solidFill>
              <a:effectLst/>
              <a:latin typeface="+mn-lt"/>
              <a:ea typeface="+mn-ea"/>
              <a:cs typeface="+mn-cs"/>
            </a:rPr>
            <a:t>Dans cette étude, chaque réseau ou concours ne compte que pour un vœu par réseau ou concours choisi par le candidat.</a:t>
          </a:r>
          <a:r>
            <a:rPr lang="fr-FR" sz="1100">
              <a:solidFill>
                <a:schemeClr val="dk1"/>
              </a:solidFill>
              <a:effectLst/>
              <a:latin typeface="+mn-lt"/>
              <a:ea typeface="+mn-ea"/>
              <a:cs typeface="+mn-cs"/>
            </a:rPr>
            <a:t> Cette méthode d’écrêtement permet d’éviter que des valeurs « extrêmes » de nombre de vœux ne viennent perturber le calcul du nombre moyen de vœux (tableau 1). </a:t>
          </a:r>
        </a:p>
        <a:p>
          <a:pPr algn="l"/>
          <a:endParaRPr lang="fr-FR" sz="1100">
            <a:solidFill>
              <a:sysClr val="windowText" lastClr="000000"/>
            </a:solidFill>
            <a:effectLst/>
            <a:latin typeface="+mn-lt"/>
            <a:ea typeface="+mn-ea"/>
            <a:cs typeface="+mn-cs"/>
          </a:endParaRPr>
        </a:p>
        <a:p>
          <a:pPr eaLnBrk="1" fontAlgn="auto" latinLnBrk="0" hangingPunct="1"/>
          <a:r>
            <a:rPr lang="fr-FR" sz="1100" b="1" i="0">
              <a:solidFill>
                <a:sysClr val="windowText" lastClr="000000"/>
              </a:solidFill>
              <a:effectLst/>
              <a:latin typeface="+mn-lt"/>
              <a:ea typeface="+mn-ea"/>
              <a:cs typeface="+mn-cs"/>
            </a:rPr>
            <a:t>Détails des licences avec possibilité</a:t>
          </a:r>
          <a:r>
            <a:rPr lang="fr-FR" sz="1100" b="1" i="0" baseline="0">
              <a:solidFill>
                <a:sysClr val="windowText" lastClr="000000"/>
              </a:solidFill>
              <a:effectLst/>
              <a:latin typeface="+mn-lt"/>
              <a:ea typeface="+mn-ea"/>
              <a:cs typeface="+mn-cs"/>
            </a:rPr>
            <a:t> de sous-voeux </a:t>
          </a:r>
          <a:endParaRPr lang="fr-FR">
            <a:solidFill>
              <a:sysClr val="windowText" lastClr="000000"/>
            </a:solidFill>
            <a:effectLst/>
          </a:endParaRPr>
        </a:p>
        <a:p>
          <a:r>
            <a:rPr lang="fr-FR" sz="1100" i="1" u="sng">
              <a:solidFill>
                <a:sysClr val="windowText" lastClr="000000"/>
              </a:solidFill>
              <a:effectLst/>
              <a:latin typeface="+mn-lt"/>
              <a:ea typeface="+mn-ea"/>
              <a:cs typeface="+mn-cs"/>
            </a:rPr>
            <a:t>Vœux multiples à dossier multiple :</a:t>
          </a:r>
          <a:endParaRPr lang="fr-FR">
            <a:solidFill>
              <a:sysClr val="windowText" lastClr="000000"/>
            </a:solidFill>
            <a:effectLst/>
          </a:endParaRPr>
        </a:p>
        <a:p>
          <a:r>
            <a:rPr lang="fr-FR" sz="1100" u="sng">
              <a:solidFill>
                <a:sysClr val="windowText" lastClr="000000"/>
              </a:solidFill>
              <a:effectLst/>
              <a:latin typeface="+mn-lt"/>
              <a:ea typeface="+mn-ea"/>
              <a:cs typeface="+mn-cs"/>
            </a:rPr>
            <a:t>Université de Lorraine:</a:t>
          </a:r>
          <a:endParaRPr lang="fr-FR">
            <a:solidFill>
              <a:sysClr val="windowText" lastClr="000000"/>
            </a:solidFill>
            <a:effectLst/>
          </a:endParaRPr>
        </a:p>
        <a:p>
          <a:r>
            <a:rPr lang="fr-FR" sz="1100">
              <a:solidFill>
                <a:sysClr val="windowText" lastClr="000000"/>
              </a:solidFill>
              <a:effectLst/>
              <a:latin typeface="+mn-lt"/>
              <a:ea typeface="+mn-ea"/>
              <a:cs typeface="+mn-cs"/>
            </a:rPr>
            <a:t>- Droit </a:t>
          </a:r>
          <a:endParaRPr lang="fr-FR">
            <a:solidFill>
              <a:sysClr val="windowText" lastClr="000000"/>
            </a:solidFill>
            <a:effectLst/>
          </a:endParaRPr>
        </a:p>
        <a:p>
          <a:r>
            <a:rPr lang="fr-FR" sz="1100">
              <a:solidFill>
                <a:sysClr val="windowText" lastClr="000000"/>
              </a:solidFill>
              <a:effectLst/>
              <a:latin typeface="+mn-lt"/>
              <a:ea typeface="+mn-ea"/>
              <a:cs typeface="+mn-cs"/>
            </a:rPr>
            <a:t>- STAPS </a:t>
          </a:r>
          <a:endParaRPr lang="fr-FR">
            <a:solidFill>
              <a:sysClr val="windowText" lastClr="000000"/>
            </a:solidFill>
            <a:effectLst/>
          </a:endParaRPr>
        </a:p>
        <a:p>
          <a:r>
            <a:rPr lang="fr-FR" sz="1100" u="sng">
              <a:solidFill>
                <a:sysClr val="windowText" lastClr="000000"/>
              </a:solidFill>
              <a:effectLst/>
              <a:latin typeface="+mn-lt"/>
              <a:ea typeface="+mn-ea"/>
              <a:cs typeface="+mn-cs"/>
            </a:rPr>
            <a:t>Université de Normandie</a:t>
          </a:r>
          <a:endParaRPr lang="fr-FR">
            <a:solidFill>
              <a:sysClr val="windowText" lastClr="000000"/>
            </a:solidFill>
            <a:effectLst/>
          </a:endParaRPr>
        </a:p>
        <a:p>
          <a:r>
            <a:rPr lang="fr-FR" sz="1100">
              <a:solidFill>
                <a:sysClr val="windowText" lastClr="000000"/>
              </a:solidFill>
              <a:effectLst/>
              <a:latin typeface="+mn-lt"/>
              <a:ea typeface="+mn-ea"/>
              <a:cs typeface="+mn-cs"/>
            </a:rPr>
            <a:t>- Droit </a:t>
          </a:r>
          <a:endParaRPr lang="fr-FR">
            <a:solidFill>
              <a:sysClr val="windowText" lastClr="000000"/>
            </a:solidFill>
            <a:effectLst/>
          </a:endParaRPr>
        </a:p>
        <a:p>
          <a:r>
            <a:rPr lang="fr-FR" sz="1100">
              <a:solidFill>
                <a:sysClr val="windowText" lastClr="000000"/>
              </a:solidFill>
              <a:effectLst/>
              <a:latin typeface="+mn-lt"/>
              <a:ea typeface="+mn-ea"/>
              <a:cs typeface="+mn-cs"/>
            </a:rPr>
            <a:t>- PACES </a:t>
          </a:r>
          <a:endParaRPr lang="fr-FR">
            <a:solidFill>
              <a:sysClr val="windowText" lastClr="000000"/>
            </a:solidFill>
            <a:effectLst/>
          </a:endParaRPr>
        </a:p>
        <a:p>
          <a:r>
            <a:rPr lang="fr-FR" sz="1100">
              <a:solidFill>
                <a:sysClr val="windowText" lastClr="000000"/>
              </a:solidFill>
              <a:effectLst/>
              <a:latin typeface="+mn-lt"/>
              <a:ea typeface="+mn-ea"/>
              <a:cs typeface="+mn-cs"/>
            </a:rPr>
            <a:t>- Psychologie </a:t>
          </a:r>
          <a:endParaRPr lang="fr-FR">
            <a:solidFill>
              <a:sysClr val="windowText" lastClr="000000"/>
            </a:solidFill>
            <a:effectLst/>
          </a:endParaRPr>
        </a:p>
        <a:p>
          <a:r>
            <a:rPr lang="fr-FR" sz="1100">
              <a:solidFill>
                <a:sysClr val="windowText" lastClr="000000"/>
              </a:solidFill>
              <a:effectLst/>
              <a:latin typeface="+mn-lt"/>
              <a:ea typeface="+mn-ea"/>
              <a:cs typeface="+mn-cs"/>
            </a:rPr>
            <a:t>- STAPS </a:t>
          </a:r>
          <a:endParaRPr lang="fr-FR">
            <a:solidFill>
              <a:sysClr val="windowText" lastClr="000000"/>
            </a:solidFill>
            <a:effectLst/>
          </a:endParaRPr>
        </a:p>
        <a:p>
          <a:r>
            <a:rPr lang="fr-FR" sz="1100">
              <a:solidFill>
                <a:sysClr val="windowText" lastClr="000000"/>
              </a:solidFill>
              <a:effectLst/>
              <a:latin typeface="+mn-lt"/>
              <a:ea typeface="+mn-ea"/>
              <a:cs typeface="+mn-cs"/>
            </a:rPr>
            <a:t>- Sciences de l'éducation </a:t>
          </a:r>
          <a:endParaRPr lang="fr-FR">
            <a:solidFill>
              <a:sysClr val="windowText" lastClr="000000"/>
            </a:solidFill>
            <a:effectLst/>
          </a:endParaRPr>
        </a:p>
        <a:p>
          <a:r>
            <a:rPr lang="fr-FR" sz="1100" i="1" u="sng">
              <a:solidFill>
                <a:sysClr val="windowText" lastClr="000000"/>
              </a:solidFill>
              <a:effectLst/>
              <a:latin typeface="+mn-lt"/>
              <a:ea typeface="+mn-ea"/>
              <a:cs typeface="+mn-cs"/>
            </a:rPr>
            <a:t>Vœu multiple à dossier multiple particulier :</a:t>
          </a:r>
          <a:endParaRPr lang="fr-FR">
            <a:solidFill>
              <a:sysClr val="windowText" lastClr="000000"/>
            </a:solidFill>
            <a:effectLst/>
          </a:endParaRPr>
        </a:p>
        <a:p>
          <a:r>
            <a:rPr lang="fr-FR" sz="1100">
              <a:solidFill>
                <a:sysClr val="windowText" lastClr="000000"/>
              </a:solidFill>
              <a:effectLst/>
              <a:latin typeface="+mn-lt"/>
              <a:ea typeface="+mn-ea"/>
              <a:cs typeface="+mn-cs"/>
            </a:rPr>
            <a:t>PACES île De France (7 sous voeux possible ne comptant pas dans les 20 sous-voeux )</a:t>
          </a:r>
          <a:endParaRPr lang="fr-FR">
            <a:solidFill>
              <a:sysClr val="windowText" lastClr="000000"/>
            </a:solidFill>
            <a:effectLst/>
          </a:endParaRPr>
        </a:p>
        <a:p>
          <a:r>
            <a:rPr lang="fr-FR" sz="1100">
              <a:solidFill>
                <a:sysClr val="windowText" lastClr="000000"/>
              </a:solidFill>
              <a:effectLst/>
              <a:latin typeface="+mn-lt"/>
              <a:ea typeface="+mn-ea"/>
              <a:cs typeface="+mn-cs"/>
            </a:rPr>
            <a:t> </a:t>
          </a:r>
          <a:endParaRPr lang="fr-FR">
            <a:solidFill>
              <a:sysClr val="windowText" lastClr="000000"/>
            </a:solidFill>
            <a:effectLst/>
          </a:endParaRPr>
        </a:p>
        <a:p>
          <a:r>
            <a:rPr lang="fr-FR" sz="1100" i="1" u="sng">
              <a:solidFill>
                <a:sysClr val="windowText" lastClr="000000"/>
              </a:solidFill>
              <a:effectLst/>
              <a:latin typeface="+mn-lt"/>
              <a:ea typeface="+mn-ea"/>
              <a:cs typeface="+mn-cs"/>
            </a:rPr>
            <a:t>Vœux multiples à dossier unique</a:t>
          </a:r>
          <a:endParaRPr lang="fr-FR">
            <a:solidFill>
              <a:sysClr val="windowText" lastClr="000000"/>
            </a:solidFill>
            <a:effectLst/>
          </a:endParaRPr>
        </a:p>
        <a:p>
          <a:r>
            <a:rPr lang="fr-FR" sz="1100" u="sng">
              <a:solidFill>
                <a:sysClr val="windowText" lastClr="000000"/>
              </a:solidFill>
              <a:effectLst/>
              <a:latin typeface="+mn-lt"/>
              <a:ea typeface="+mn-ea"/>
              <a:cs typeface="+mn-cs"/>
            </a:rPr>
            <a:t>Aix-Marseille Université - Portail Louis Pasteur  L1-STS : Chimie, Sciences de la vie, Sciences de la vie et de la terre, Sciences sanitaires et sociales – Marseille :</a:t>
          </a:r>
          <a:endParaRPr lang="fr-FR">
            <a:solidFill>
              <a:sysClr val="windowText" lastClr="000000"/>
            </a:solidFill>
            <a:effectLst/>
          </a:endParaRPr>
        </a:p>
        <a:p>
          <a:r>
            <a:rPr lang="fr-FR" sz="1100">
              <a:solidFill>
                <a:sysClr val="windowText" lastClr="000000"/>
              </a:solidFill>
              <a:effectLst/>
              <a:latin typeface="+mn-lt"/>
              <a:ea typeface="+mn-ea"/>
              <a:cs typeface="+mn-cs"/>
            </a:rPr>
            <a:t>- Site de Saint Charles </a:t>
          </a:r>
          <a:endParaRPr lang="fr-FR">
            <a:solidFill>
              <a:sysClr val="windowText" lastClr="000000"/>
            </a:solidFill>
            <a:effectLst/>
          </a:endParaRPr>
        </a:p>
        <a:p>
          <a:r>
            <a:rPr lang="fr-FR" sz="1100">
              <a:solidFill>
                <a:sysClr val="windowText" lastClr="000000"/>
              </a:solidFill>
              <a:effectLst/>
              <a:latin typeface="+mn-lt"/>
              <a:ea typeface="+mn-ea"/>
              <a:cs typeface="+mn-cs"/>
            </a:rPr>
            <a:t>- Site de Luminy </a:t>
          </a:r>
          <a:endParaRPr lang="fr-FR">
            <a:solidFill>
              <a:sysClr val="windowText" lastClr="000000"/>
            </a:solidFill>
            <a:effectLst/>
          </a:endParaRPr>
        </a:p>
        <a:p>
          <a:r>
            <a:rPr lang="fr-FR" sz="1100">
              <a:solidFill>
                <a:sysClr val="windowText" lastClr="000000"/>
              </a:solidFill>
              <a:effectLst/>
              <a:latin typeface="+mn-lt"/>
              <a:ea typeface="+mn-ea"/>
              <a:cs typeface="+mn-cs"/>
            </a:rPr>
            <a:t>- Site d'Aix-en-Provence </a:t>
          </a:r>
          <a:endParaRPr lang="fr-FR">
            <a:solidFill>
              <a:sysClr val="windowText" lastClr="000000"/>
            </a:solidFill>
            <a:effectLst/>
          </a:endParaRPr>
        </a:p>
        <a:p>
          <a:r>
            <a:rPr lang="fr-FR" sz="1100" u="sng">
              <a:solidFill>
                <a:sysClr val="windowText" lastClr="000000"/>
              </a:solidFill>
              <a:effectLst/>
              <a:latin typeface="+mn-lt"/>
              <a:ea typeface="+mn-ea"/>
              <a:cs typeface="+mn-cs"/>
            </a:rPr>
            <a:t>Aix-Marseille Université - Portail Marie Curie  L1-STS  : Chimie, Physique, Sciences et technologies, Sciences pour l'ingénieur – Marseille :</a:t>
          </a:r>
          <a:endParaRPr lang="fr-FR" u="sng">
            <a:solidFill>
              <a:sysClr val="windowText" lastClr="000000"/>
            </a:solidFill>
            <a:effectLst/>
          </a:endParaRPr>
        </a:p>
        <a:p>
          <a:r>
            <a:rPr lang="fr-FR" sz="1100">
              <a:solidFill>
                <a:sysClr val="windowText" lastClr="000000"/>
              </a:solidFill>
              <a:effectLst/>
              <a:latin typeface="+mn-lt"/>
              <a:ea typeface="+mn-ea"/>
              <a:cs typeface="+mn-cs"/>
            </a:rPr>
            <a:t>- Site de Saint-Jérôme </a:t>
          </a:r>
          <a:endParaRPr lang="fr-FR">
            <a:solidFill>
              <a:sysClr val="windowText" lastClr="000000"/>
            </a:solidFill>
            <a:effectLst/>
          </a:endParaRPr>
        </a:p>
        <a:p>
          <a:r>
            <a:rPr lang="fr-FR" sz="1100">
              <a:solidFill>
                <a:sysClr val="windowText" lastClr="000000"/>
              </a:solidFill>
              <a:effectLst/>
              <a:latin typeface="+mn-lt"/>
              <a:ea typeface="+mn-ea"/>
              <a:cs typeface="+mn-cs"/>
            </a:rPr>
            <a:t>- Site de Saint Charles </a:t>
          </a:r>
          <a:endParaRPr lang="fr-FR">
            <a:solidFill>
              <a:sysClr val="windowText" lastClr="000000"/>
            </a:solidFill>
            <a:effectLst/>
          </a:endParaRPr>
        </a:p>
        <a:p>
          <a:r>
            <a:rPr lang="fr-FR" sz="1100">
              <a:solidFill>
                <a:sysClr val="windowText" lastClr="000000"/>
              </a:solidFill>
              <a:effectLst/>
              <a:latin typeface="+mn-lt"/>
              <a:ea typeface="+mn-ea"/>
              <a:cs typeface="+mn-cs"/>
            </a:rPr>
            <a:t>- Site d'Aix-en-Provence </a:t>
          </a:r>
          <a:endParaRPr lang="fr-FR">
            <a:solidFill>
              <a:sysClr val="windowText" lastClr="000000"/>
            </a:solidFill>
            <a:effectLst/>
          </a:endParaRPr>
        </a:p>
        <a:p>
          <a:r>
            <a:rPr lang="fr-FR" sz="1100" u="sng">
              <a:solidFill>
                <a:sysClr val="windowText" lastClr="000000"/>
              </a:solidFill>
              <a:effectLst/>
              <a:latin typeface="+mn-lt"/>
              <a:ea typeface="+mn-ea"/>
              <a:cs typeface="+mn-cs"/>
            </a:rPr>
            <a:t>Aix-Marseille Université - Portail René Descartes  : Informatique, Mathématiques, Mécanique, Physique - Marseille :</a:t>
          </a:r>
          <a:endParaRPr lang="fr-FR" u="sng">
            <a:solidFill>
              <a:sysClr val="windowText" lastClr="000000"/>
            </a:solidFill>
            <a:effectLst/>
          </a:endParaRPr>
        </a:p>
        <a:p>
          <a:r>
            <a:rPr lang="fr-FR" sz="1100">
              <a:solidFill>
                <a:sysClr val="windowText" lastClr="000000"/>
              </a:solidFill>
              <a:effectLst/>
              <a:latin typeface="+mn-lt"/>
              <a:ea typeface="+mn-ea"/>
              <a:cs typeface="+mn-cs"/>
            </a:rPr>
            <a:t>- Site d'Aix-en-Provence</a:t>
          </a:r>
          <a:endParaRPr lang="fr-FR">
            <a:solidFill>
              <a:sysClr val="windowText" lastClr="000000"/>
            </a:solidFill>
            <a:effectLst/>
          </a:endParaRPr>
        </a:p>
        <a:p>
          <a:r>
            <a:rPr lang="fr-FR" sz="1100">
              <a:solidFill>
                <a:sysClr val="windowText" lastClr="000000"/>
              </a:solidFill>
              <a:effectLst/>
              <a:latin typeface="+mn-lt"/>
              <a:ea typeface="+mn-ea"/>
              <a:cs typeface="+mn-cs"/>
            </a:rPr>
            <a:t>- Site de Luminy</a:t>
          </a:r>
          <a:endParaRPr lang="fr-FR">
            <a:solidFill>
              <a:sysClr val="windowText" lastClr="000000"/>
            </a:solidFill>
            <a:effectLst/>
          </a:endParaRPr>
        </a:p>
        <a:p>
          <a:r>
            <a:rPr lang="fr-FR" sz="1100">
              <a:solidFill>
                <a:sysClr val="windowText" lastClr="000000"/>
              </a:solidFill>
              <a:effectLst/>
              <a:latin typeface="+mn-lt"/>
              <a:ea typeface="+mn-ea"/>
              <a:cs typeface="+mn-cs"/>
            </a:rPr>
            <a:t>- Site de Saint Charles</a:t>
          </a:r>
          <a:endParaRPr lang="fr-FR">
            <a:solidFill>
              <a:sysClr val="windowText" lastClr="000000"/>
            </a:solidFill>
            <a:effectLst/>
          </a:endParaRPr>
        </a:p>
        <a:p>
          <a:r>
            <a:rPr lang="fr-FR" sz="1100" u="sng">
              <a:solidFill>
                <a:sysClr val="windowText" lastClr="000000"/>
              </a:solidFill>
              <a:effectLst/>
              <a:latin typeface="+mn-lt"/>
              <a:ea typeface="+mn-ea"/>
              <a:cs typeface="+mn-cs"/>
            </a:rPr>
            <a:t>Université Jean-Monnet / Centre Universitaire Roannais  L1-STS - Saint-Etienne</a:t>
          </a:r>
          <a:endParaRPr lang="fr-FR" u="sng">
            <a:solidFill>
              <a:sysClr val="windowText" lastClr="000000"/>
            </a:solidFill>
            <a:effectLst/>
          </a:endParaRPr>
        </a:p>
        <a:p>
          <a:r>
            <a:rPr lang="fr-FR" sz="1100">
              <a:solidFill>
                <a:sysClr val="windowText" lastClr="000000"/>
              </a:solidFill>
              <a:effectLst/>
              <a:latin typeface="+mn-lt"/>
              <a:ea typeface="+mn-ea"/>
              <a:cs typeface="+mn-cs"/>
            </a:rPr>
            <a:t>-</a:t>
          </a:r>
          <a:r>
            <a:rPr lang="fr-FR" sz="1100" baseline="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rPr>
            <a:t>Université Jean-Monnet (Saint-Etienne) </a:t>
          </a:r>
          <a:endParaRPr lang="fr-FR">
            <a:solidFill>
              <a:sysClr val="windowText" lastClr="000000"/>
            </a:solidFill>
            <a:effectLst/>
          </a:endParaRPr>
        </a:p>
        <a:p>
          <a:r>
            <a:rPr lang="fr-FR" sz="1100">
              <a:solidFill>
                <a:sysClr val="windowText" lastClr="000000"/>
              </a:solidFill>
              <a:effectLst/>
              <a:latin typeface="+mn-lt"/>
              <a:ea typeface="+mn-ea"/>
              <a:cs typeface="+mn-cs"/>
            </a:rPr>
            <a:t>- Centre Universitaire Roannais (Roanne) </a:t>
          </a:r>
          <a:endParaRPr lang="fr-FR">
            <a:solidFill>
              <a:sysClr val="windowText" lastClr="000000"/>
            </a:solidFill>
            <a:effectLst/>
          </a:endParaRPr>
        </a:p>
        <a:p>
          <a:r>
            <a:rPr lang="fr-FR" sz="1100" u="sng">
              <a:solidFill>
                <a:sysClr val="windowText" lastClr="000000"/>
              </a:solidFill>
              <a:effectLst/>
              <a:latin typeface="+mn-lt"/>
              <a:ea typeface="+mn-ea"/>
              <a:cs typeface="+mn-cs"/>
            </a:rPr>
            <a:t>Université Clermont Auvergne - L1-STS - PACES - Médecine, Pharmacie, Odontologie (dentiste), Maïeutique (sage-femmes) </a:t>
          </a:r>
          <a:endParaRPr lang="fr-FR">
            <a:solidFill>
              <a:sysClr val="windowText" lastClr="000000"/>
            </a:solidFill>
            <a:effectLst/>
          </a:endParaRPr>
        </a:p>
        <a:p>
          <a:r>
            <a:rPr lang="fr-FR" sz="1100">
              <a:solidFill>
                <a:sysClr val="windowText" lastClr="000000"/>
              </a:solidFill>
              <a:effectLst/>
              <a:latin typeface="+mn-lt"/>
              <a:ea typeface="+mn-ea"/>
              <a:cs typeface="+mn-cs"/>
            </a:rPr>
            <a:t>-Université Clermont Auvergne (Clermont-Ferrand)</a:t>
          </a:r>
          <a:endParaRPr lang="fr-FR">
            <a:solidFill>
              <a:sysClr val="windowText" lastClr="000000"/>
            </a:solidFill>
            <a:effectLst/>
          </a:endParaRPr>
        </a:p>
        <a:p>
          <a:r>
            <a:rPr lang="fr-FR" sz="1100">
              <a:solidFill>
                <a:sysClr val="windowText" lastClr="000000"/>
              </a:solidFill>
              <a:effectLst/>
              <a:latin typeface="+mn-lt"/>
              <a:ea typeface="+mn-ea"/>
              <a:cs typeface="+mn-cs"/>
            </a:rPr>
            <a:t>-Université Clermont Auvergne - Site de Vichy (Clermont-Ferrand) </a:t>
          </a:r>
          <a:endParaRPr lang="fr-FR">
            <a:solidFill>
              <a:sysClr val="windowText" lastClr="000000"/>
            </a:solidFill>
            <a:effectLst/>
          </a:endParaRPr>
        </a:p>
        <a:p>
          <a:r>
            <a:rPr lang="fr-FR" sz="1100" u="sng">
              <a:solidFill>
                <a:sysClr val="windowText" lastClr="000000"/>
              </a:solidFill>
              <a:effectLst/>
              <a:latin typeface="+mn-lt"/>
              <a:ea typeface="+mn-ea"/>
              <a:cs typeface="+mn-cs"/>
            </a:rPr>
            <a:t>Université d'Orléans L1-STS - Sciences et Techniques des Activités Physiques et Sportives </a:t>
          </a:r>
          <a:endParaRPr lang="fr-FR">
            <a:solidFill>
              <a:sysClr val="windowText" lastClr="000000"/>
            </a:solidFill>
            <a:effectLst/>
          </a:endParaRPr>
        </a:p>
        <a:p>
          <a:r>
            <a:rPr lang="fr-FR" sz="1100">
              <a:solidFill>
                <a:sysClr val="windowText" lastClr="000000"/>
              </a:solidFill>
              <a:effectLst/>
              <a:latin typeface="+mn-lt"/>
              <a:ea typeface="+mn-ea"/>
              <a:cs typeface="+mn-cs"/>
            </a:rPr>
            <a:t>-Université d'Orléans (Orléans) </a:t>
          </a:r>
          <a:endParaRPr lang="fr-FR">
            <a:solidFill>
              <a:sysClr val="windowText" lastClr="000000"/>
            </a:solidFill>
            <a:effectLst/>
          </a:endParaRPr>
        </a:p>
        <a:p>
          <a:r>
            <a:rPr lang="fr-FR" sz="1100">
              <a:solidFill>
                <a:sysClr val="windowText" lastClr="000000"/>
              </a:solidFill>
              <a:effectLst/>
              <a:latin typeface="+mn-lt"/>
              <a:ea typeface="+mn-ea"/>
              <a:cs typeface="+mn-cs"/>
            </a:rPr>
            <a:t>-Université d'Orléans - Site de Bourges (Bourges) </a:t>
          </a:r>
          <a:endParaRPr lang="fr-FR">
            <a:solidFill>
              <a:sysClr val="windowText" lastClr="000000"/>
            </a:solidFill>
            <a:effectLst/>
          </a:endParaRPr>
        </a:p>
        <a:p>
          <a:pPr algn="l">
            <a:lnSpc>
              <a:spcPct val="115000"/>
            </a:lnSpc>
            <a:spcAft>
              <a:spcPts val="1000"/>
            </a:spcAft>
          </a:pPr>
          <a:endParaRPr lang="fr-FR" sz="1400">
            <a:solidFill>
              <a:sysClr val="windowText" lastClr="000000"/>
            </a:solidFill>
            <a:effectLst/>
            <a:latin typeface="+mn-lt"/>
            <a:ea typeface="Calibri"/>
            <a:cs typeface="Times New Roman"/>
          </a:endParaRPr>
        </a:p>
        <a:p>
          <a:pPr algn="l">
            <a:lnSpc>
              <a:spcPct val="115000"/>
            </a:lnSpc>
            <a:spcAft>
              <a:spcPts val="0"/>
            </a:spcAft>
          </a:pPr>
          <a:r>
            <a:rPr lang="fr-FR" sz="1400" b="1">
              <a:solidFill>
                <a:sysClr val="windowText" lastClr="000000"/>
              </a:solidFill>
              <a:effectLst/>
              <a:latin typeface="+mn-lt"/>
              <a:ea typeface="Calibri"/>
              <a:cs typeface="Times New Roman"/>
            </a:rPr>
            <a:t>Méthodologie</a:t>
          </a:r>
        </a:p>
        <a:p>
          <a:pPr algn="l">
            <a:lnSpc>
              <a:spcPct val="115000"/>
            </a:lnSpc>
            <a:spcAft>
              <a:spcPts val="0"/>
            </a:spcAft>
          </a:pPr>
          <a:endParaRPr lang="fr-FR" sz="1100">
            <a:solidFill>
              <a:sysClr val="windowText" lastClr="000000"/>
            </a:solidFill>
            <a:effectLst/>
            <a:latin typeface="+mn-lt"/>
            <a:ea typeface="+mn-ea"/>
            <a:cs typeface="+mn-cs"/>
          </a:endParaRPr>
        </a:p>
        <a:p>
          <a:pPr algn="l">
            <a:lnSpc>
              <a:spcPct val="115000"/>
            </a:lnSpc>
            <a:spcAft>
              <a:spcPts val="0"/>
            </a:spcAft>
          </a:pPr>
          <a:r>
            <a:rPr lang="fr-FR" sz="1100">
              <a:solidFill>
                <a:sysClr val="windowText" lastClr="000000"/>
              </a:solidFill>
              <a:effectLst/>
              <a:latin typeface="+mn-lt"/>
              <a:ea typeface="+mn-ea"/>
              <a:cs typeface="+mn-cs"/>
            </a:rPr>
            <a:t>Les vœux sur Parcoursup ne sont pas hierachisés. Plusieurs méthodes d'analyse des vœux ont été développées pour décrire les attentes des candidats et reconstituer leurs préférences .</a:t>
          </a:r>
        </a:p>
        <a:p>
          <a:pPr algn="l">
            <a:lnSpc>
              <a:spcPct val="115000"/>
            </a:lnSpc>
            <a:spcAft>
              <a:spcPts val="0"/>
            </a:spcAft>
          </a:pPr>
          <a:r>
            <a:rPr lang="fr-FR" sz="1100">
              <a:solidFill>
                <a:sysClr val="windowText" lastClr="000000"/>
              </a:solidFill>
              <a:effectLst/>
              <a:latin typeface="+mn-lt"/>
              <a:ea typeface="+mn-ea"/>
              <a:cs typeface="+mn-cs"/>
            </a:rPr>
            <a:t>Les onglets indiquent à chaque fois, s'il y a lieu,</a:t>
          </a:r>
          <a:r>
            <a:rPr lang="fr-FR" sz="1100" baseline="0">
              <a:solidFill>
                <a:sysClr val="windowText" lastClr="000000"/>
              </a:solidFill>
              <a:effectLst/>
              <a:latin typeface="+mn-lt"/>
              <a:ea typeface="+mn-ea"/>
              <a:cs typeface="+mn-cs"/>
            </a:rPr>
            <a:t> la méthode utilisée.</a:t>
          </a:r>
          <a:endParaRPr lang="fr-FR" sz="1100">
            <a:solidFill>
              <a:sysClr val="windowText" lastClr="000000"/>
            </a:solidFill>
            <a:effectLst/>
            <a:latin typeface="+mn-lt"/>
            <a:ea typeface="+mn-ea"/>
            <a:cs typeface="+mn-cs"/>
          </a:endParaRPr>
        </a:p>
        <a:p>
          <a:pPr algn="l">
            <a:lnSpc>
              <a:spcPct val="115000"/>
            </a:lnSpc>
            <a:spcAft>
              <a:spcPts val="0"/>
            </a:spcAft>
          </a:pPr>
          <a:endParaRPr lang="fr-FR" sz="1100">
            <a:solidFill>
              <a:sysClr val="windowText" lastClr="000000"/>
            </a:solidFill>
            <a:effectLst/>
            <a:latin typeface="+mn-lt"/>
            <a:ea typeface="+mn-ea"/>
            <a:cs typeface="+mn-cs"/>
          </a:endParaRPr>
        </a:p>
        <a:p>
          <a:pPr algn="l">
            <a:lnSpc>
              <a:spcPct val="115000"/>
            </a:lnSpc>
            <a:spcAft>
              <a:spcPts val="0"/>
            </a:spcAft>
          </a:pPr>
          <a:r>
            <a:rPr lang="fr-FR" sz="1200" b="1">
              <a:solidFill>
                <a:sysClr val="windowText" lastClr="000000"/>
              </a:solidFill>
              <a:effectLst/>
              <a:latin typeface="+mn-lt"/>
              <a:ea typeface="+mn-ea"/>
              <a:cs typeface="+mn-cs"/>
            </a:rPr>
            <a:t>Méthode 1 reflétant la composition des</a:t>
          </a:r>
          <a:r>
            <a:rPr lang="fr-FR" sz="1200" b="1" baseline="0">
              <a:solidFill>
                <a:sysClr val="windowText" lastClr="000000"/>
              </a:solidFill>
              <a:effectLst/>
              <a:latin typeface="+mn-lt"/>
              <a:ea typeface="+mn-ea"/>
              <a:cs typeface="+mn-cs"/>
            </a:rPr>
            <a:t> listes de voeux</a:t>
          </a:r>
          <a:r>
            <a:rPr lang="fr-FR" sz="1100">
              <a:solidFill>
                <a:sysClr val="windowText" lastClr="000000"/>
              </a:solidFill>
              <a:effectLst/>
              <a:latin typeface="+mn-lt"/>
              <a:ea typeface="+mn-ea"/>
              <a:cs typeface="+mn-cs"/>
            </a:rPr>
            <a:t/>
          </a:r>
          <a:br>
            <a:rPr lang="fr-FR" sz="1100">
              <a:solidFill>
                <a:sysClr val="windowText" lastClr="000000"/>
              </a:solidFill>
              <a:effectLst/>
              <a:latin typeface="+mn-lt"/>
              <a:ea typeface="+mn-ea"/>
              <a:cs typeface="+mn-cs"/>
            </a:rPr>
          </a:br>
          <a:endParaRPr lang="fr-FR" sz="1100">
            <a:solidFill>
              <a:sysClr val="windowText" lastClr="000000"/>
            </a:solidFill>
            <a:effectLst/>
            <a:latin typeface="+mn-lt"/>
            <a:ea typeface="+mn-ea"/>
            <a:cs typeface="+mn-cs"/>
          </a:endParaRPr>
        </a:p>
        <a:p>
          <a:pPr algn="l">
            <a:lnSpc>
              <a:spcPct val="115000"/>
            </a:lnSpc>
            <a:spcAft>
              <a:spcPts val="0"/>
            </a:spcAft>
          </a:pPr>
          <a:r>
            <a:rPr lang="fr-FR" sz="1100">
              <a:solidFill>
                <a:sysClr val="windowText" lastClr="000000"/>
              </a:solidFill>
              <a:effectLst/>
              <a:latin typeface="+mn-lt"/>
              <a:ea typeface="+mn-ea"/>
              <a:cs typeface="+mn-cs"/>
            </a:rPr>
            <a:t>On s'intéresse ici à l'ensemble des voeux d'un candidat et on caractérise la composition de sa liste. Chaque candidat ne fait pas le même nombre de voeux dans un type de formation donnée, </a:t>
          </a:r>
          <a:r>
            <a:rPr lang="fr-FR" sz="1100" b="1">
              <a:solidFill>
                <a:sysClr val="windowText" lastClr="000000"/>
              </a:solidFill>
              <a:effectLst/>
              <a:latin typeface="+mn-lt"/>
              <a:ea typeface="+mn-ea"/>
              <a:cs typeface="+mn-cs"/>
            </a:rPr>
            <a:t>et on fait</a:t>
          </a:r>
          <a:r>
            <a:rPr lang="fr-FR" sz="1100" b="1" baseline="0">
              <a:solidFill>
                <a:sysClr val="windowText" lastClr="000000"/>
              </a:solidFill>
              <a:effectLst/>
              <a:latin typeface="+mn-lt"/>
              <a:ea typeface="+mn-ea"/>
              <a:cs typeface="+mn-cs"/>
            </a:rPr>
            <a:t> l'hypothèse </a:t>
          </a:r>
          <a:r>
            <a:rPr lang="fr-FR" sz="1100">
              <a:solidFill>
                <a:sysClr val="windowText" lastClr="000000"/>
              </a:solidFill>
              <a:effectLst/>
              <a:latin typeface="+mn-lt"/>
              <a:ea typeface="+mn-ea"/>
              <a:cs typeface="+mn-cs"/>
            </a:rPr>
            <a:t>que </a:t>
          </a:r>
          <a:r>
            <a:rPr lang="fr-FR" sz="1100" baseline="0">
              <a:solidFill>
                <a:sysClr val="windowText" lastClr="000000"/>
              </a:solidFill>
              <a:effectLst/>
              <a:latin typeface="+mn-lt"/>
              <a:ea typeface="+mn-ea"/>
              <a:cs typeface="+mn-cs"/>
            </a:rPr>
            <a:t>l'appétence du candidat pour un type de formation se reflète dans la proportion de voeux émis . </a:t>
          </a:r>
          <a:r>
            <a:rPr lang="fr-FR" sz="1100">
              <a:solidFill>
                <a:sysClr val="windowText" lastClr="000000"/>
              </a:solidFill>
              <a:effectLst/>
              <a:latin typeface="+mn-lt"/>
              <a:ea typeface="+mn-ea"/>
              <a:cs typeface="+mn-cs"/>
            </a:rPr>
            <a:t>Ainsi, dans cette </a:t>
          </a:r>
          <a:r>
            <a:rPr lang="fr-FR" sz="1100" b="1">
              <a:solidFill>
                <a:sysClr val="windowText" lastClr="000000"/>
              </a:solidFill>
              <a:effectLst/>
              <a:latin typeface="+mn-lt"/>
              <a:ea typeface="+mn-ea"/>
              <a:cs typeface="+mn-cs"/>
            </a:rPr>
            <a:t>méthode de</a:t>
          </a:r>
          <a:r>
            <a:rPr lang="fr-FR" sz="1100" b="1" baseline="0">
              <a:solidFill>
                <a:sysClr val="windowText" lastClr="000000"/>
              </a:solidFill>
              <a:effectLst/>
              <a:latin typeface="+mn-lt"/>
              <a:ea typeface="+mn-ea"/>
              <a:cs typeface="+mn-cs"/>
            </a:rPr>
            <a:t> la composition des listes de voeux </a:t>
          </a:r>
          <a:r>
            <a:rPr lang="fr-FR" sz="1100" b="0" baseline="0">
              <a:solidFill>
                <a:sysClr val="windowText" lastClr="000000"/>
              </a:solidFill>
              <a:effectLst/>
              <a:latin typeface="+mn-lt"/>
              <a:ea typeface="+mn-ea"/>
              <a:cs typeface="+mn-cs"/>
            </a:rPr>
            <a:t>ou</a:t>
          </a:r>
          <a:r>
            <a:rPr lang="fr-FR" sz="1100" b="1" baseline="0">
              <a:solidFill>
                <a:sysClr val="windowText" lastClr="000000"/>
              </a:solidFill>
              <a:effectLst/>
              <a:latin typeface="+mn-lt"/>
              <a:ea typeface="+mn-ea"/>
              <a:cs typeface="+mn-cs"/>
            </a:rPr>
            <a:t> méthode 1</a:t>
          </a:r>
          <a:r>
            <a:rPr lang="fr-FR" sz="1100" baseline="0">
              <a:solidFill>
                <a:sysClr val="windowText" lastClr="000000"/>
              </a:solidFill>
              <a:effectLst/>
              <a:latin typeface="+mn-lt"/>
              <a:ea typeface="+mn-ea"/>
              <a:cs typeface="+mn-cs"/>
            </a:rPr>
            <a:t>, </a:t>
          </a:r>
          <a:r>
            <a:rPr lang="fr-FR" sz="1100" b="1">
              <a:solidFill>
                <a:sysClr val="windowText" lastClr="000000"/>
              </a:solidFill>
              <a:effectLst/>
              <a:latin typeface="+mn-lt"/>
              <a:ea typeface="+mn-ea"/>
              <a:cs typeface="+mn-cs"/>
            </a:rPr>
            <a:t>tous les voeux sont pris en compte mais avec un poids différent.</a:t>
          </a:r>
        </a:p>
        <a:p>
          <a:pPr algn="l">
            <a:lnSpc>
              <a:spcPct val="115000"/>
            </a:lnSpc>
            <a:spcAft>
              <a:spcPts val="0"/>
            </a:spcAft>
          </a:pPr>
          <a:endParaRPr lang="fr-FR" sz="1100">
            <a:solidFill>
              <a:sysClr val="windowText" lastClr="000000"/>
            </a:solidFill>
            <a:effectLst/>
            <a:latin typeface="+mn-lt"/>
            <a:ea typeface="+mn-ea"/>
            <a:cs typeface="+mn-cs"/>
          </a:endParaRPr>
        </a:p>
        <a:p>
          <a:pPr algn="l">
            <a:lnSpc>
              <a:spcPct val="115000"/>
            </a:lnSpc>
            <a:spcAft>
              <a:spcPts val="0"/>
            </a:spcAft>
          </a:pPr>
          <a:r>
            <a:rPr lang="fr-FR" sz="1100" b="1">
              <a:solidFill>
                <a:sysClr val="windowText" lastClr="000000"/>
              </a:solidFill>
              <a:effectLst/>
              <a:latin typeface="+mn-lt"/>
              <a:ea typeface="+mn-ea"/>
              <a:cs typeface="+mn-cs"/>
            </a:rPr>
            <a:t>C'est la méthode privilégiée</a:t>
          </a:r>
          <a:r>
            <a:rPr lang="fr-FR" sz="1100" b="1" baseline="0">
              <a:solidFill>
                <a:sysClr val="windowText" lastClr="000000"/>
              </a:solidFill>
              <a:effectLst/>
              <a:latin typeface="+mn-lt"/>
              <a:ea typeface="+mn-ea"/>
              <a:cs typeface="+mn-cs"/>
            </a:rPr>
            <a:t> dans cette publication.</a:t>
          </a:r>
          <a:endParaRPr lang="fr-FR" sz="1100" b="1">
            <a:solidFill>
              <a:sysClr val="windowText" lastClr="000000"/>
            </a:solidFill>
            <a:effectLst/>
            <a:latin typeface="+mn-lt"/>
            <a:ea typeface="+mn-ea"/>
            <a:cs typeface="+mn-cs"/>
          </a:endParaRPr>
        </a:p>
        <a:p>
          <a:pPr algn="l">
            <a:lnSpc>
              <a:spcPct val="115000"/>
            </a:lnSpc>
            <a:spcAft>
              <a:spcPts val="0"/>
            </a:spcAft>
          </a:pPr>
          <a:endParaRPr lang="fr-FR" sz="1100">
            <a:solidFill>
              <a:sysClr val="windowText" lastClr="000000"/>
            </a:solidFill>
            <a:effectLst/>
            <a:latin typeface="+mn-lt"/>
            <a:ea typeface="+mn-ea"/>
            <a:cs typeface="+mn-cs"/>
          </a:endParaRPr>
        </a:p>
        <a:p>
          <a:pPr algn="l">
            <a:lnSpc>
              <a:spcPct val="115000"/>
            </a:lnSpc>
            <a:spcAft>
              <a:spcPts val="0"/>
            </a:spcAft>
          </a:pPr>
          <a:r>
            <a:rPr lang="fr-FR" sz="1100" b="1" baseline="0">
              <a:solidFill>
                <a:sysClr val="windowText" lastClr="000000"/>
              </a:solidFill>
              <a:effectLst/>
              <a:latin typeface="+mn-lt"/>
              <a:ea typeface="+mn-ea"/>
              <a:cs typeface="+mn-cs"/>
            </a:rPr>
            <a:t>Selon cette méthode  :</a:t>
          </a:r>
        </a:p>
        <a:p>
          <a:pPr algn="l">
            <a:lnSpc>
              <a:spcPct val="115000"/>
            </a:lnSpc>
            <a:spcAft>
              <a:spcPts val="0"/>
            </a:spcAft>
          </a:pPr>
          <a:r>
            <a:rPr lang="fr-FR" sz="1100" b="1" baseline="0">
              <a:solidFill>
                <a:sysClr val="windowText" lastClr="000000"/>
              </a:solidFill>
              <a:effectLst/>
              <a:latin typeface="+mn-lt"/>
              <a:ea typeface="+mn-ea"/>
              <a:cs typeface="+mn-cs"/>
            </a:rPr>
            <a:t>         1) pour chaque candidat,  chacun de ses voeux compte pour le même poids ;</a:t>
          </a:r>
        </a:p>
        <a:p>
          <a:pPr algn="l">
            <a:lnSpc>
              <a:spcPct val="115000"/>
            </a:lnSpc>
            <a:spcAft>
              <a:spcPts val="0"/>
            </a:spcAft>
          </a:pPr>
          <a:r>
            <a:rPr lang="fr-FR" sz="1100" b="1" baseline="0">
              <a:solidFill>
                <a:sysClr val="windowText" lastClr="000000"/>
              </a:solidFill>
              <a:effectLst/>
              <a:latin typeface="+mn-lt"/>
              <a:ea typeface="+mn-ea"/>
              <a:cs typeface="+mn-cs"/>
            </a:rPr>
            <a:t>         2) comme les candidats peuvent formuler un nombre de voeux différent, le total individuel des poids est normalisé à 1 ;</a:t>
          </a:r>
        </a:p>
        <a:p>
          <a:pPr algn="l">
            <a:lnSpc>
              <a:spcPct val="115000"/>
            </a:lnSpc>
            <a:spcAft>
              <a:spcPts val="0"/>
            </a:spcAft>
          </a:pPr>
          <a:r>
            <a:rPr lang="fr-FR" sz="1100" b="1" baseline="0">
              <a:solidFill>
                <a:sysClr val="windowText" lastClr="000000"/>
              </a:solidFill>
              <a:effectLst/>
              <a:latin typeface="+mn-lt"/>
              <a:ea typeface="+mn-ea"/>
              <a:cs typeface="+mn-cs"/>
            </a:rPr>
            <a:t>         3) pour un type de formation donné, les i</a:t>
          </a:r>
          <a:r>
            <a:rPr lang="fr-FR" sz="1100" b="1">
              <a:solidFill>
                <a:sysClr val="windowText" lastClr="000000"/>
              </a:solidFill>
              <a:effectLst/>
              <a:latin typeface="+mn-lt"/>
              <a:ea typeface="+mn-ea"/>
              <a:cs typeface="+mn-cs"/>
            </a:rPr>
            <a:t>ndicateurs statistique</a:t>
          </a:r>
          <a:r>
            <a:rPr lang="fr-FR" sz="1100" b="1" baseline="0">
              <a:solidFill>
                <a:sysClr val="windowText" lastClr="000000"/>
              </a:solidFill>
              <a:effectLst/>
              <a:latin typeface="+mn-lt"/>
              <a:ea typeface="+mn-ea"/>
              <a:cs typeface="+mn-cs"/>
            </a:rPr>
            <a:t>s agrégés sont obtenus en  sommant les poids des voeux correspondants. </a:t>
          </a:r>
        </a:p>
        <a:p>
          <a:pPr algn="l">
            <a:lnSpc>
              <a:spcPct val="115000"/>
            </a:lnSpc>
            <a:spcAft>
              <a:spcPts val="0"/>
            </a:spcAft>
          </a:pPr>
          <a:endParaRPr lang="fr-FR" sz="1100" b="1" baseline="0">
            <a:solidFill>
              <a:sysClr val="windowText" lastClr="000000"/>
            </a:solidFill>
            <a:effectLst/>
            <a:latin typeface="+mn-lt"/>
            <a:ea typeface="+mn-ea"/>
            <a:cs typeface="+mn-cs"/>
          </a:endParaRPr>
        </a:p>
        <a:p>
          <a:pPr algn="l">
            <a:lnSpc>
              <a:spcPct val="115000"/>
            </a:lnSpc>
            <a:spcAft>
              <a:spcPts val="0"/>
            </a:spcAft>
          </a:pPr>
          <a:r>
            <a:rPr lang="fr-FR" sz="1100" b="1" baseline="0">
              <a:solidFill>
                <a:sysClr val="windowText" lastClr="000000"/>
              </a:solidFill>
              <a:effectLst/>
              <a:latin typeface="+mn-lt"/>
              <a:ea typeface="+mn-ea"/>
              <a:cs typeface="+mn-cs"/>
            </a:rPr>
            <a:t>Dans tous les indicateurs statistiques,  cette méthode attribue donc un même poids à chaque candidat. En revanche, si deux candidats diffèrent dans le nombre de voeux qu'ils formulent, les voeux de chacun des candidats auront un poids différent pour compenser cet écart.  </a:t>
          </a:r>
        </a:p>
        <a:p>
          <a:pPr algn="l">
            <a:lnSpc>
              <a:spcPct val="115000"/>
            </a:lnSpc>
            <a:spcAft>
              <a:spcPts val="0"/>
            </a:spcAft>
          </a:pPr>
          <a:endParaRPr lang="fr-FR" sz="1100" b="1" baseline="0">
            <a:solidFill>
              <a:sysClr val="windowText" lastClr="000000"/>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1" baseline="0">
              <a:solidFill>
                <a:sysClr val="windowText" lastClr="000000"/>
              </a:solidFill>
              <a:effectLst/>
              <a:latin typeface="+mn-lt"/>
              <a:ea typeface="+mn-ea"/>
              <a:cs typeface="+mn-cs"/>
            </a:rPr>
            <a:t>Par exemple, un candidat A ayant fait 4 voeux en licence et 6  voeux en CPGE ressortira avec un poids de 0,4 pour la licence et 0,6 pour la filière CPGE. En revanche, un candidat B ayant fait 4 voeux en licence et  4 voeux en CPGE  ressortira avec un poids de 0,5 pour la licence et pour la filière CPGE. </a:t>
          </a:r>
          <a:endParaRPr lang="fr-FR" b="1">
            <a:solidFill>
              <a:sysClr val="windowText" lastClr="000000"/>
            </a:solidFill>
            <a:effectLst/>
          </a:endParaRPr>
        </a:p>
        <a:p>
          <a:pPr algn="l">
            <a:lnSpc>
              <a:spcPct val="115000"/>
            </a:lnSpc>
            <a:spcAft>
              <a:spcPts val="0"/>
            </a:spcAft>
          </a:pPr>
          <a:endParaRPr lang="fr-FR" sz="1100">
            <a:solidFill>
              <a:sysClr val="windowText" lastClr="000000"/>
            </a:solidFill>
            <a:effectLst/>
            <a:latin typeface="+mn-lt"/>
            <a:ea typeface="+mn-ea"/>
            <a:cs typeface="+mn-cs"/>
          </a:endParaRPr>
        </a:p>
        <a:p>
          <a:pPr algn="l">
            <a:lnSpc>
              <a:spcPct val="115000"/>
            </a:lnSpc>
            <a:spcAft>
              <a:spcPts val="0"/>
            </a:spcAft>
          </a:pPr>
          <a:r>
            <a:rPr lang="fr-FR" sz="1200" b="1">
              <a:solidFill>
                <a:sysClr val="windowText" lastClr="000000"/>
              </a:solidFill>
              <a:effectLst/>
              <a:latin typeface="+mn-lt"/>
              <a:ea typeface="+mn-ea"/>
              <a:cs typeface="+mn-cs"/>
            </a:rPr>
            <a:t>Méthode 2 reflétant la filière préférée</a:t>
          </a:r>
          <a:r>
            <a:rPr lang="fr-FR" sz="1200" b="1" baseline="0">
              <a:solidFill>
                <a:sysClr val="windowText" lastClr="000000"/>
              </a:solidFill>
              <a:effectLst/>
              <a:latin typeface="+mn-lt"/>
              <a:ea typeface="+mn-ea"/>
              <a:cs typeface="+mn-cs"/>
            </a:rPr>
            <a:t> par le candidat lorsqu'elle existe</a:t>
          </a:r>
        </a:p>
        <a:p>
          <a:pPr algn="l">
            <a:lnSpc>
              <a:spcPct val="115000"/>
            </a:lnSpc>
            <a:spcAft>
              <a:spcPts val="0"/>
            </a:spcAft>
          </a:pPr>
          <a:endParaRPr lang="fr-FR" sz="1100" b="0" i="0" u="none" strike="noStrike">
            <a:solidFill>
              <a:sysClr val="windowText" lastClr="000000"/>
            </a:solidFill>
            <a:effectLst/>
            <a:latin typeface="+mn-lt"/>
            <a:ea typeface="+mn-ea"/>
            <a:cs typeface="+mn-cs"/>
          </a:endParaRPr>
        </a:p>
        <a:p>
          <a:pPr algn="l">
            <a:lnSpc>
              <a:spcPct val="115000"/>
            </a:lnSpc>
            <a:spcAft>
              <a:spcPts val="0"/>
            </a:spcAft>
          </a:pPr>
          <a:r>
            <a:rPr lang="fr-FR" sz="1100" b="0" i="0" u="none" strike="noStrike">
              <a:solidFill>
                <a:sysClr val="windowText" lastClr="000000"/>
              </a:solidFill>
              <a:effectLst/>
              <a:latin typeface="+mn-lt"/>
              <a:ea typeface="+mn-ea"/>
              <a:cs typeface="+mn-cs"/>
            </a:rPr>
            <a:t>La</a:t>
          </a:r>
          <a:r>
            <a:rPr lang="fr-FR" sz="1100" b="1" i="0" u="none" strike="noStrike">
              <a:solidFill>
                <a:sysClr val="windowText" lastClr="000000"/>
              </a:solidFill>
              <a:effectLst/>
              <a:latin typeface="+mn-lt"/>
              <a:ea typeface="+mn-ea"/>
              <a:cs typeface="+mn-cs"/>
            </a:rPr>
            <a:t> méthode de la préférence</a:t>
          </a:r>
          <a:r>
            <a:rPr lang="fr-FR" sz="1100" b="0" i="0" u="none" strike="noStrike">
              <a:solidFill>
                <a:sysClr val="windowText" lastClr="000000"/>
              </a:solidFill>
              <a:effectLst/>
              <a:latin typeface="+mn-lt"/>
              <a:ea typeface="+mn-ea"/>
              <a:cs typeface="+mn-cs"/>
            </a:rPr>
            <a:t> ou </a:t>
          </a:r>
          <a:r>
            <a:rPr lang="fr-FR" sz="1100" b="1" i="0" u="none" strike="noStrike">
              <a:solidFill>
                <a:sysClr val="windowText" lastClr="000000"/>
              </a:solidFill>
              <a:effectLst/>
              <a:latin typeface="+mn-lt"/>
              <a:ea typeface="+mn-ea"/>
              <a:cs typeface="+mn-cs"/>
            </a:rPr>
            <a:t>méthode 2</a:t>
          </a:r>
          <a:r>
            <a:rPr lang="fr-FR" sz="1100" b="0" i="0" u="none" strike="noStrike">
              <a:solidFill>
                <a:sysClr val="windowText" lastClr="000000"/>
              </a:solidFill>
              <a:effectLst/>
              <a:latin typeface="+mn-lt"/>
              <a:ea typeface="+mn-ea"/>
              <a:cs typeface="+mn-cs"/>
            </a:rPr>
            <a:t> consiste à faire ressortir le type de formation le plus choisi dans la liste de voeux</a:t>
          </a:r>
          <a:r>
            <a:rPr lang="fr-FR" sz="1100" b="0" i="0" u="none" strike="noStrike" baseline="0">
              <a:solidFill>
                <a:sysClr val="windowText" lastClr="000000"/>
              </a:solidFill>
              <a:effectLst/>
              <a:latin typeface="+mn-lt"/>
              <a:ea typeface="+mn-ea"/>
              <a:cs typeface="+mn-cs"/>
            </a:rPr>
            <a:t> </a:t>
          </a:r>
          <a:r>
            <a:rPr lang="fr-FR" sz="1100" b="0" i="0" u="none" strike="noStrike">
              <a:solidFill>
                <a:sysClr val="windowText" lastClr="000000"/>
              </a:solidFill>
              <a:effectLst/>
              <a:latin typeface="+mn-lt"/>
              <a:ea typeface="+mn-ea"/>
              <a:cs typeface="+mn-cs"/>
            </a:rPr>
            <a:t>d'un candidat. </a:t>
          </a:r>
        </a:p>
        <a:p>
          <a:pPr algn="l">
            <a:lnSpc>
              <a:spcPct val="115000"/>
            </a:lnSpc>
            <a:spcAft>
              <a:spcPts val="0"/>
            </a:spcAft>
          </a:pPr>
          <a:endParaRPr lang="fr-FR" sz="1100" b="0" i="0" u="none" strike="noStrike">
            <a:solidFill>
              <a:sysClr val="windowText" lastClr="000000"/>
            </a:solidFill>
            <a:effectLst/>
            <a:latin typeface="+mn-lt"/>
            <a:ea typeface="+mn-ea"/>
            <a:cs typeface="+mn-cs"/>
          </a:endParaRPr>
        </a:p>
        <a:p>
          <a:pPr algn="l">
            <a:lnSpc>
              <a:spcPct val="115000"/>
            </a:lnSpc>
            <a:spcAft>
              <a:spcPts val="0"/>
            </a:spcAft>
          </a:pPr>
          <a:r>
            <a:rPr lang="fr-FR" sz="1100" b="1" i="0" u="none" strike="noStrike">
              <a:solidFill>
                <a:sysClr val="windowText" lastClr="000000"/>
              </a:solidFill>
              <a:effectLst/>
              <a:latin typeface="+mn-lt"/>
              <a:ea typeface="+mn-ea"/>
              <a:cs typeface="+mn-cs"/>
            </a:rPr>
            <a:t>Lorsqu'il n'y a pas, pour un candidat, unicité de  ce type de formation , on lui attribue la modalité "Aucune préférence" .</a:t>
          </a:r>
          <a:br>
            <a:rPr lang="fr-FR" sz="1100" b="1" i="0" u="none" strike="noStrike">
              <a:solidFill>
                <a:sysClr val="windowText" lastClr="000000"/>
              </a:solidFill>
              <a:effectLst/>
              <a:latin typeface="+mn-lt"/>
              <a:ea typeface="+mn-ea"/>
              <a:cs typeface="+mn-cs"/>
            </a:rPr>
          </a:br>
          <a:endParaRPr lang="fr-FR" sz="1100" b="1" i="0" u="none" strike="noStrike">
            <a:solidFill>
              <a:sysClr val="windowText" lastClr="000000"/>
            </a:solidFill>
            <a:effectLst/>
            <a:latin typeface="+mn-lt"/>
            <a:ea typeface="+mn-ea"/>
            <a:cs typeface="+mn-cs"/>
          </a:endParaRPr>
        </a:p>
        <a:p>
          <a:pPr algn="l">
            <a:lnSpc>
              <a:spcPct val="115000"/>
            </a:lnSpc>
            <a:spcAft>
              <a:spcPts val="0"/>
            </a:spcAft>
          </a:pPr>
          <a:r>
            <a:rPr lang="fr-FR" sz="1100" b="0" i="0" u="none" strike="noStrike">
              <a:solidFill>
                <a:sysClr val="windowText" lastClr="000000"/>
              </a:solidFill>
              <a:effectLst/>
              <a:latin typeface="+mn-lt"/>
              <a:ea typeface="+mn-ea"/>
              <a:cs typeface="+mn-cs"/>
            </a:rPr>
            <a:t>Dans cette méthode, tous les candidats ont la même importance</a:t>
          </a:r>
          <a:r>
            <a:rPr lang="fr-FR" sz="1100" b="0" i="0" u="none" strike="noStrike" baseline="0">
              <a:solidFill>
                <a:sysClr val="windowText" lastClr="000000"/>
              </a:solidFill>
              <a:effectLst/>
              <a:latin typeface="+mn-lt"/>
              <a:ea typeface="+mn-ea"/>
              <a:cs typeface="+mn-cs"/>
            </a:rPr>
            <a:t> dans les indicateurs statistiques calculés.</a:t>
          </a:r>
          <a:r>
            <a:rPr lang="fr-FR" sz="1100" b="0" i="0" u="none" strike="noStrike">
              <a:solidFill>
                <a:sysClr val="windowText" lastClr="000000"/>
              </a:solidFill>
              <a:effectLst/>
              <a:latin typeface="+mn-lt"/>
              <a:ea typeface="+mn-ea"/>
              <a:cs typeface="+mn-cs"/>
            </a:rPr>
            <a:t> Mais , contrairement à la méthode reflétant</a:t>
          </a:r>
          <a:r>
            <a:rPr lang="fr-FR" sz="1100" b="0" i="0" u="none" strike="noStrike" baseline="0">
              <a:solidFill>
                <a:sysClr val="windowText" lastClr="000000"/>
              </a:solidFill>
              <a:effectLst/>
              <a:latin typeface="+mn-lt"/>
              <a:ea typeface="+mn-ea"/>
              <a:cs typeface="+mn-cs"/>
            </a:rPr>
            <a:t> la composition des listes de voeux, </a:t>
          </a:r>
          <a:r>
            <a:rPr lang="fr-FR" sz="1100" b="0" i="0" u="none" strike="noStrike">
              <a:solidFill>
                <a:sysClr val="windowText" lastClr="000000"/>
              </a:solidFill>
              <a:effectLst/>
              <a:latin typeface="+mn-lt"/>
              <a:ea typeface="+mn-ea"/>
              <a:cs typeface="+mn-cs"/>
            </a:rPr>
            <a:t>on ne prend pas en compte l'intégralité de la liste de voeux : </a:t>
          </a:r>
          <a:r>
            <a:rPr lang="fr-FR" sz="1100" b="1" i="0" u="none" strike="noStrike">
              <a:solidFill>
                <a:sysClr val="windowText" lastClr="000000"/>
              </a:solidFill>
              <a:effectLst/>
              <a:latin typeface="+mn-lt"/>
              <a:ea typeface="+mn-ea"/>
              <a:cs typeface="+mn-cs"/>
            </a:rPr>
            <a:t>on ne prend que la formation préférée</a:t>
          </a:r>
          <a:r>
            <a:rPr lang="fr-FR" sz="1100" b="0" i="0" u="none" strike="noStrike">
              <a:solidFill>
                <a:sysClr val="windowText" lastClr="000000"/>
              </a:solidFill>
              <a:effectLst/>
              <a:latin typeface="+mn-lt"/>
              <a:ea typeface="+mn-ea"/>
              <a:cs typeface="+mn-cs"/>
            </a:rPr>
            <a:t>.</a:t>
          </a:r>
          <a:r>
            <a:rPr lang="fr-FR" sz="1000">
              <a:solidFill>
                <a:sysClr val="windowText" lastClr="000000"/>
              </a:solidFill>
            </a:rPr>
            <a:t> </a:t>
          </a:r>
        </a:p>
        <a:p>
          <a:pPr algn="l">
            <a:lnSpc>
              <a:spcPct val="115000"/>
            </a:lnSpc>
            <a:spcAft>
              <a:spcPts val="0"/>
            </a:spcAft>
          </a:pPr>
          <a:endParaRPr lang="fr-FR" sz="1000">
            <a:solidFill>
              <a:sysClr val="windowText" lastClr="000000"/>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Par exemple, un candidat A ayant fait 4 voeux en licence et 6  voeux en CPGE ressortira avec un poids 1 attribué à la filière CPGE. En revanche, un candidat B ayant fait 4 voeux en licence, 4 voeux en CPGE et 2 voeux dans la catégorie "'autres formations"  verra un poids 1 attribué à "Aucune préférence". </a:t>
          </a:r>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lnSpc>
              <a:spcPct val="115000"/>
            </a:lnSpc>
            <a:spcAft>
              <a:spcPts val="0"/>
            </a:spcAft>
          </a:pPr>
          <a:endParaRPr lang="fr-FR" sz="1000">
            <a:solidFill>
              <a:sysClr val="windowText" lastClr="000000"/>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15000"/>
            </a:lnSpc>
            <a:spcBef>
              <a:spcPts val="0"/>
            </a:spcBef>
            <a:spcAft>
              <a:spcPts val="0"/>
            </a:spcAft>
            <a:buClrTx/>
            <a:buSzTx/>
            <a:buFontTx/>
            <a:buNone/>
            <a:tabLst/>
            <a:defRPr/>
          </a:pPr>
          <a:r>
            <a:rPr lang="fr-FR" sz="1200" b="1">
              <a:solidFill>
                <a:sysClr val="windowText" lastClr="000000"/>
              </a:solidFill>
              <a:effectLst/>
              <a:latin typeface="+mn-lt"/>
              <a:ea typeface="+mn-ea"/>
              <a:cs typeface="+mn-cs"/>
            </a:rPr>
            <a:t>Méthode 3 reflétant la filière préférée</a:t>
          </a:r>
          <a:r>
            <a:rPr lang="fr-FR" sz="1200" b="1" baseline="0">
              <a:solidFill>
                <a:sysClr val="windowText" lastClr="000000"/>
              </a:solidFill>
              <a:effectLst/>
              <a:latin typeface="+mn-lt"/>
              <a:ea typeface="+mn-ea"/>
              <a:cs typeface="+mn-cs"/>
            </a:rPr>
            <a:t> par le candidat, le cas échéant après réaffectation </a:t>
          </a:r>
          <a:endParaRPr lang="fr-FR" sz="1200">
            <a:solidFill>
              <a:sysClr val="windowText" lastClr="000000"/>
            </a:solidFill>
            <a:effectLst/>
          </a:endParaRPr>
        </a:p>
        <a:p>
          <a:pPr algn="l">
            <a:lnSpc>
              <a:spcPct val="115000"/>
            </a:lnSpc>
            <a:spcAft>
              <a:spcPts val="0"/>
            </a:spcAft>
          </a:pPr>
          <a:endParaRPr lang="fr-FR" sz="1000">
            <a:solidFill>
              <a:sysClr val="windowText" lastClr="000000"/>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0" i="0" u="none" strike="noStrike">
              <a:solidFill>
                <a:sysClr val="windowText" lastClr="000000"/>
              </a:solidFill>
              <a:effectLst/>
              <a:latin typeface="+mn-lt"/>
              <a:ea typeface="+mn-ea"/>
              <a:cs typeface="+mn-cs"/>
            </a:rPr>
            <a:t>La </a:t>
          </a:r>
          <a:r>
            <a:rPr lang="fr-FR" sz="1100" b="1" i="0" u="none" strike="noStrike">
              <a:solidFill>
                <a:sysClr val="windowText" lastClr="000000"/>
              </a:solidFill>
              <a:effectLst/>
              <a:latin typeface="+mn-lt"/>
              <a:ea typeface="+mn-ea"/>
              <a:cs typeface="+mn-cs"/>
            </a:rPr>
            <a:t>méthode de la préférence pondérée</a:t>
          </a:r>
          <a:r>
            <a:rPr lang="fr-FR" sz="1100" b="0" i="0" u="none" strike="noStrike">
              <a:solidFill>
                <a:sysClr val="windowText" lastClr="000000"/>
              </a:solidFill>
              <a:effectLst/>
              <a:latin typeface="+mn-lt"/>
              <a:ea typeface="+mn-ea"/>
              <a:cs typeface="+mn-cs"/>
            </a:rPr>
            <a:t> ou </a:t>
          </a:r>
          <a:r>
            <a:rPr lang="fr-FR" sz="1100" b="1" i="0" u="none" strike="noStrike">
              <a:solidFill>
                <a:sysClr val="windowText" lastClr="000000"/>
              </a:solidFill>
              <a:effectLst/>
              <a:latin typeface="+mn-lt"/>
              <a:ea typeface="+mn-ea"/>
              <a:cs typeface="+mn-cs"/>
            </a:rPr>
            <a:t>méthode 3</a:t>
          </a:r>
          <a:r>
            <a:rPr lang="fr-FR" sz="1100" b="0" i="0" u="none" strike="noStrike">
              <a:solidFill>
                <a:sysClr val="windowText" lastClr="000000"/>
              </a:solidFill>
              <a:effectLst/>
              <a:latin typeface="+mn-lt"/>
              <a:ea typeface="+mn-ea"/>
              <a:cs typeface="+mn-cs"/>
            </a:rPr>
            <a:t> reprend la méthode de la préférence. </a:t>
          </a:r>
          <a:r>
            <a:rPr lang="fr-FR" sz="1100" b="1" i="0" u="none" strike="noStrike">
              <a:solidFill>
                <a:sysClr val="windowText" lastClr="000000"/>
              </a:solidFill>
              <a:effectLst/>
              <a:latin typeface="+mn-lt"/>
              <a:ea typeface="+mn-ea"/>
              <a:cs typeface="+mn-cs"/>
            </a:rPr>
            <a:t>Cependant, en cas d'absence de préférence, </a:t>
          </a:r>
          <a:r>
            <a:rPr lang="fr-FR" sz="1100" b="1" i="0" u="none" strike="noStrike" baseline="0">
              <a:solidFill>
                <a:sysClr val="windowText" lastClr="000000"/>
              </a:solidFill>
              <a:effectLst/>
              <a:latin typeface="+mn-lt"/>
              <a:ea typeface="+mn-ea"/>
              <a:cs typeface="+mn-cs"/>
            </a:rPr>
            <a:t> </a:t>
          </a:r>
          <a:r>
            <a:rPr lang="fr-FR" sz="1100" b="1" i="0">
              <a:solidFill>
                <a:schemeClr val="dk1"/>
              </a:solidFill>
              <a:effectLst/>
              <a:latin typeface="+mn-lt"/>
              <a:ea typeface="+mn-ea"/>
              <a:cs typeface="+mn-cs"/>
            </a:rPr>
            <a:t>on équi-répartit le poids unitaire du candidat sur les différents types</a:t>
          </a:r>
          <a:r>
            <a:rPr lang="fr-FR" sz="1100" b="1" i="0" baseline="0">
              <a:solidFill>
                <a:schemeClr val="dk1"/>
              </a:solidFill>
              <a:effectLst/>
              <a:latin typeface="+mn-lt"/>
              <a:ea typeface="+mn-ea"/>
              <a:cs typeface="+mn-cs"/>
            </a:rPr>
            <a:t> de formation ayant le plus grand nombre de voeux émis par celui-ci.</a:t>
          </a:r>
          <a:r>
            <a:rPr lang="fr-FR" sz="1100" b="1">
              <a:solidFill>
                <a:schemeClr val="dk1"/>
              </a:solidFill>
              <a:effectLst/>
              <a:latin typeface="+mn-lt"/>
              <a:ea typeface="+mn-ea"/>
              <a:cs typeface="+mn-cs"/>
            </a:rPr>
            <a:t> </a:t>
          </a:r>
          <a:endParaRPr lang="fr-FR" sz="1000">
            <a:effectLst/>
          </a:endParaRPr>
        </a:p>
        <a:p>
          <a:pPr algn="l">
            <a:lnSpc>
              <a:spcPct val="115000"/>
            </a:lnSpc>
            <a:spcAft>
              <a:spcPts val="0"/>
            </a:spcAft>
          </a:pPr>
          <a:r>
            <a:rPr lang="fr-FR" sz="1000" b="1">
              <a:solidFill>
                <a:sysClr val="windowText" lastClr="000000"/>
              </a:solidFill>
            </a:rPr>
            <a:t> </a:t>
          </a:r>
          <a:endParaRPr lang="fr-FR" sz="1000" b="0" i="0" u="none" strike="noStrike">
            <a:solidFill>
              <a:sysClr val="windowText" lastClr="000000"/>
            </a:solidFill>
            <a:effectLst/>
            <a:latin typeface="+mn-lt"/>
            <a:ea typeface="+mn-ea"/>
            <a:cs typeface="+mn-cs"/>
          </a:endParaRPr>
        </a:p>
        <a:p>
          <a:pPr algn="l">
            <a:lnSpc>
              <a:spcPct val="115000"/>
            </a:lnSpc>
            <a:spcAft>
              <a:spcPts val="0"/>
            </a:spcAft>
          </a:pPr>
          <a:r>
            <a:rPr lang="fr-FR" sz="1100" b="0" i="0" u="none" strike="noStrike">
              <a:solidFill>
                <a:sysClr val="windowText" lastClr="000000"/>
              </a:solidFill>
              <a:effectLst/>
              <a:latin typeface="+mn-lt"/>
              <a:ea typeface="+mn-ea"/>
              <a:cs typeface="+mn-cs"/>
            </a:rPr>
            <a:t>Par exemple, un candidat A ayant fait 4 voeux en licence, 6 voeux en CPGE ressortira avec un poids 1 attribué à la filière CPGE. En revanche, un candidat B ayant fait 4 voeux en licence, 4 voeux en CPGE et 2 voeux dans la catégorie "'autres formations"  verra un poids 0,5 attribué à la filière licence et 0,5 attribué à la filière CPGE.</a:t>
          </a:r>
        </a:p>
        <a:p>
          <a:pPr algn="l">
            <a:lnSpc>
              <a:spcPct val="115000"/>
            </a:lnSpc>
            <a:spcAft>
              <a:spcPts val="0"/>
            </a:spcAft>
          </a:pPr>
          <a:endParaRPr lang="fr-FR" sz="1100" b="0" i="0" u="none" strike="noStrike">
            <a:solidFill>
              <a:sysClr val="windowText" lastClr="000000"/>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200" b="1">
              <a:solidFill>
                <a:sysClr val="windowText" lastClr="000000"/>
              </a:solidFill>
              <a:effectLst/>
              <a:latin typeface="+mn-lt"/>
              <a:ea typeface="+mn-ea"/>
              <a:cs typeface="+mn-cs"/>
            </a:rPr>
            <a:t>Méthode 4 reflétant le nombre de voeux émis</a:t>
          </a:r>
          <a:endParaRPr lang="fr-FR" sz="1200" b="1">
            <a:solidFill>
              <a:sysClr val="windowText" lastClr="000000"/>
            </a:solidFill>
            <a:effectLst/>
          </a:endParaRPr>
        </a:p>
        <a:p>
          <a:pPr algn="l">
            <a:lnSpc>
              <a:spcPct val="115000"/>
            </a:lnSpc>
            <a:spcAft>
              <a:spcPts val="0"/>
            </a:spcAft>
          </a:pPr>
          <a:endParaRPr lang="fr-FR" sz="1100" b="0" i="0" u="none" strike="noStrike">
            <a:solidFill>
              <a:sysClr val="windowText" lastClr="000000"/>
            </a:solidFill>
            <a:effectLst/>
            <a:latin typeface="+mn-lt"/>
            <a:ea typeface="+mn-ea"/>
            <a:cs typeface="+mn-cs"/>
          </a:endParaRPr>
        </a:p>
        <a:p>
          <a:pPr algn="l">
            <a:lnSpc>
              <a:spcPct val="115000"/>
            </a:lnSpc>
            <a:spcAft>
              <a:spcPts val="0"/>
            </a:spcAft>
          </a:pPr>
          <a:r>
            <a:rPr lang="fr-FR" sz="1100" b="0" i="0" u="none" strike="noStrike">
              <a:solidFill>
                <a:sysClr val="windowText" lastClr="000000"/>
              </a:solidFill>
              <a:effectLst/>
              <a:latin typeface="+mn-lt"/>
              <a:ea typeface="+mn-ea"/>
              <a:cs typeface="+mn-cs"/>
            </a:rPr>
            <a:t>Dans la </a:t>
          </a:r>
          <a:r>
            <a:rPr lang="fr-FR" sz="1100" b="1" i="0" u="none" strike="noStrike">
              <a:solidFill>
                <a:sysClr val="windowText" lastClr="000000"/>
              </a:solidFill>
              <a:effectLst/>
              <a:latin typeface="+mn-lt"/>
              <a:ea typeface="+mn-ea"/>
              <a:cs typeface="+mn-cs"/>
            </a:rPr>
            <a:t>méthode reflétant le nombre de voeux confirmés </a:t>
          </a:r>
          <a:r>
            <a:rPr lang="fr-FR" sz="1100" b="0" i="0" u="none" strike="noStrike">
              <a:solidFill>
                <a:sysClr val="windowText" lastClr="000000"/>
              </a:solidFill>
              <a:effectLst/>
              <a:latin typeface="+mn-lt"/>
              <a:ea typeface="+mn-ea"/>
              <a:cs typeface="+mn-cs"/>
            </a:rPr>
            <a:t>ou </a:t>
          </a:r>
          <a:r>
            <a:rPr lang="fr-FR" sz="1100" b="1" i="0" u="none" strike="noStrike">
              <a:solidFill>
                <a:sysClr val="windowText" lastClr="000000"/>
              </a:solidFill>
              <a:effectLst/>
              <a:latin typeface="+mn-lt"/>
              <a:ea typeface="+mn-ea"/>
              <a:cs typeface="+mn-cs"/>
            </a:rPr>
            <a:t>méthode 4</a:t>
          </a:r>
          <a:r>
            <a:rPr lang="fr-FR" sz="1100" b="0" i="0" u="none" strike="noStrike">
              <a:solidFill>
                <a:sysClr val="windowText" lastClr="000000"/>
              </a:solidFill>
              <a:effectLst/>
              <a:latin typeface="+mn-lt"/>
              <a:ea typeface="+mn-ea"/>
              <a:cs typeface="+mn-cs"/>
            </a:rPr>
            <a:t>, </a:t>
          </a:r>
          <a:r>
            <a:rPr lang="fr-FR" sz="1100" b="1" i="0" u="none" strike="noStrike">
              <a:solidFill>
                <a:sysClr val="windowText" lastClr="000000"/>
              </a:solidFill>
              <a:effectLst/>
              <a:latin typeface="+mn-lt"/>
              <a:ea typeface="+mn-ea"/>
              <a:cs typeface="+mn-cs"/>
            </a:rPr>
            <a:t>chaque voeu compte pour 1,</a:t>
          </a:r>
          <a:r>
            <a:rPr lang="fr-FR" sz="1100" b="1" i="0" u="none" strike="noStrike" baseline="0">
              <a:solidFill>
                <a:sysClr val="windowText" lastClr="000000"/>
              </a:solidFill>
              <a:effectLst/>
              <a:latin typeface="+mn-lt"/>
              <a:ea typeface="+mn-ea"/>
              <a:cs typeface="+mn-cs"/>
            </a:rPr>
            <a:t> indépendamment du nombre de voeux formulés par le candidat.</a:t>
          </a:r>
          <a:endParaRPr lang="fr-FR" sz="1100" b="1" i="0" u="none" strike="noStrike">
            <a:solidFill>
              <a:sysClr val="windowText" lastClr="000000"/>
            </a:solidFill>
            <a:effectLst/>
            <a:latin typeface="+mn-lt"/>
            <a:ea typeface="+mn-ea"/>
            <a:cs typeface="+mn-cs"/>
          </a:endParaRPr>
        </a:p>
        <a:p>
          <a:pPr algn="l">
            <a:lnSpc>
              <a:spcPct val="115000"/>
            </a:lnSpc>
            <a:spcAft>
              <a:spcPts val="0"/>
            </a:spcAft>
          </a:pPr>
          <a:endParaRPr lang="fr-FR" sz="1100" b="1" i="0" u="none" strike="noStrike" baseline="0">
            <a:solidFill>
              <a:sysClr val="windowText" lastClr="000000"/>
            </a:solidFill>
            <a:effectLst/>
            <a:latin typeface="+mn-lt"/>
            <a:ea typeface="+mn-ea"/>
            <a:cs typeface="+mn-cs"/>
          </a:endParaRPr>
        </a:p>
        <a:p>
          <a:pPr algn="l">
            <a:lnSpc>
              <a:spcPct val="115000"/>
            </a:lnSpc>
            <a:spcAft>
              <a:spcPts val="0"/>
            </a:spcAft>
          </a:pPr>
          <a:r>
            <a:rPr lang="fr-FR" sz="1100" b="0" i="0" u="none" strike="noStrike" baseline="0">
              <a:solidFill>
                <a:sysClr val="windowText" lastClr="000000"/>
              </a:solidFill>
              <a:effectLst/>
              <a:latin typeface="+mn-lt"/>
              <a:ea typeface="+mn-ea"/>
              <a:cs typeface="+mn-cs"/>
            </a:rPr>
            <a:t>Dans les statistiques produites avec cette méthode, chaque candidat  a un poids proportionnel à son nombre de voeux.</a:t>
          </a:r>
        </a:p>
        <a:p>
          <a:pPr algn="l">
            <a:lnSpc>
              <a:spcPct val="115000"/>
            </a:lnSpc>
            <a:spcAft>
              <a:spcPts val="0"/>
            </a:spcAft>
          </a:pPr>
          <a:endParaRPr lang="fr-FR" sz="1100" b="0" i="0" u="none" strike="noStrike" baseline="0">
            <a:solidFill>
              <a:sysClr val="windowText" lastClr="000000"/>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0" i="0">
              <a:solidFill>
                <a:sysClr val="windowText" lastClr="000000"/>
              </a:solidFill>
              <a:effectLst/>
              <a:latin typeface="+mn-lt"/>
              <a:ea typeface="+mn-ea"/>
              <a:cs typeface="+mn-cs"/>
            </a:rPr>
            <a:t>Par exemple, un candidat A ayant fait 4 voeux en licence et 6  voeux en CPGE contribuera </a:t>
          </a:r>
          <a:r>
            <a:rPr lang="fr-FR" sz="1100" b="0" i="0">
              <a:solidFill>
                <a:schemeClr val="dk1"/>
              </a:solidFill>
              <a:effectLst/>
              <a:latin typeface="+mn-lt"/>
              <a:ea typeface="+mn-ea"/>
              <a:cs typeface="+mn-cs"/>
            </a:rPr>
            <a:t>à la filière licence avec un poids de 4 et à la filière CPGE avec un de </a:t>
          </a:r>
          <a:r>
            <a:rPr lang="fr-FR" sz="1100" b="0" i="0">
              <a:solidFill>
                <a:sysClr val="windowText" lastClr="000000"/>
              </a:solidFill>
              <a:effectLst/>
              <a:latin typeface="+mn-lt"/>
              <a:ea typeface="+mn-ea"/>
              <a:cs typeface="+mn-cs"/>
            </a:rPr>
            <a:t>6. En revanche, un candidat B ayant fait 10 voeux tous en licence contribuera à la filière licence avec un poids de 10. </a:t>
          </a:r>
          <a:endParaRPr lang="fr-FR" sz="1100" b="0" i="0" u="none" strike="noStrike">
            <a:solidFill>
              <a:sysClr val="windowText" lastClr="000000"/>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15</xdr:row>
      <xdr:rowOff>57150</xdr:rowOff>
    </xdr:from>
    <xdr:to>
      <xdr:col>8</xdr:col>
      <xdr:colOff>182343</xdr:colOff>
      <xdr:row>36</xdr:row>
      <xdr:rowOff>32347</xdr:rowOff>
    </xdr:to>
    <xdr:pic>
      <xdr:nvPicPr>
        <xdr:cNvPr id="3" name="Image 2"/>
        <xdr:cNvPicPr>
          <a:picLocks noChangeAspect="1"/>
        </xdr:cNvPicPr>
      </xdr:nvPicPr>
      <xdr:blipFill>
        <a:blip xmlns:r="http://schemas.openxmlformats.org/officeDocument/2006/relationships" r:embed="rId1"/>
        <a:stretch>
          <a:fillRect/>
        </a:stretch>
      </xdr:blipFill>
      <xdr:spPr>
        <a:xfrm>
          <a:off x="171450" y="3343275"/>
          <a:ext cx="6992718" cy="39566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2:B21"/>
  <sheetViews>
    <sheetView tabSelected="1" workbookViewId="0">
      <selection activeCell="B13" sqref="B13"/>
    </sheetView>
  </sheetViews>
  <sheetFormatPr baseColWidth="10" defaultColWidth="11.42578125" defaultRowHeight="15" x14ac:dyDescent="0.25"/>
  <cols>
    <col min="1" max="16384" width="11.42578125" style="1"/>
  </cols>
  <sheetData>
    <row r="2" spans="1:2" ht="18.75" x14ac:dyDescent="0.3">
      <c r="A2" s="29" t="s">
        <v>734</v>
      </c>
      <c r="B2" s="29"/>
    </row>
    <row r="3" spans="1:2" x14ac:dyDescent="0.25">
      <c r="A3" s="122" t="s">
        <v>741</v>
      </c>
      <c r="B3" s="219" t="s">
        <v>742</v>
      </c>
    </row>
    <row r="4" spans="1:2" x14ac:dyDescent="0.25">
      <c r="A4" s="122" t="s">
        <v>197</v>
      </c>
      <c r="B4" s="219" t="s">
        <v>145</v>
      </c>
    </row>
    <row r="5" spans="1:2" x14ac:dyDescent="0.25">
      <c r="A5" s="122" t="s">
        <v>733</v>
      </c>
      <c r="B5" s="219" t="s">
        <v>145</v>
      </c>
    </row>
    <row r="6" spans="1:2" x14ac:dyDescent="0.25">
      <c r="A6" s="122" t="s">
        <v>198</v>
      </c>
      <c r="B6" s="219" t="s">
        <v>191</v>
      </c>
    </row>
    <row r="7" spans="1:2" x14ac:dyDescent="0.25">
      <c r="A7" s="122" t="s">
        <v>199</v>
      </c>
      <c r="B7" s="219" t="s">
        <v>190</v>
      </c>
    </row>
    <row r="8" spans="1:2" x14ac:dyDescent="0.25">
      <c r="A8" s="122" t="s">
        <v>200</v>
      </c>
      <c r="B8" s="219" t="s">
        <v>82</v>
      </c>
    </row>
    <row r="9" spans="1:2" ht="14.45" x14ac:dyDescent="0.3">
      <c r="A9" s="122" t="s">
        <v>201</v>
      </c>
      <c r="B9" s="219" t="s">
        <v>171</v>
      </c>
    </row>
    <row r="10" spans="1:2" ht="15.75" x14ac:dyDescent="0.25">
      <c r="A10" s="122"/>
      <c r="B10" s="116"/>
    </row>
    <row r="11" spans="1:2" x14ac:dyDescent="0.25">
      <c r="A11" s="122" t="s">
        <v>202</v>
      </c>
      <c r="B11" s="219" t="s">
        <v>154</v>
      </c>
    </row>
    <row r="12" spans="1:2" x14ac:dyDescent="0.25">
      <c r="A12" s="122" t="s">
        <v>203</v>
      </c>
      <c r="B12" s="219" t="s">
        <v>748</v>
      </c>
    </row>
    <row r="13" spans="1:2" x14ac:dyDescent="0.25">
      <c r="A13" s="122" t="s">
        <v>204</v>
      </c>
      <c r="B13" s="219" t="s">
        <v>150</v>
      </c>
    </row>
    <row r="14" spans="1:2" x14ac:dyDescent="0.25">
      <c r="A14" s="122" t="s">
        <v>205</v>
      </c>
      <c r="B14" s="219" t="s">
        <v>151</v>
      </c>
    </row>
    <row r="15" spans="1:2" x14ac:dyDescent="0.25">
      <c r="A15" s="122" t="s">
        <v>206</v>
      </c>
      <c r="B15" s="219" t="s">
        <v>152</v>
      </c>
    </row>
    <row r="16" spans="1:2" x14ac:dyDescent="0.25">
      <c r="A16" s="122" t="s">
        <v>207</v>
      </c>
      <c r="B16" s="219" t="s">
        <v>155</v>
      </c>
    </row>
    <row r="17" spans="1:2" x14ac:dyDescent="0.25">
      <c r="A17" s="122" t="s">
        <v>208</v>
      </c>
      <c r="B17" s="219" t="s">
        <v>83</v>
      </c>
    </row>
    <row r="18" spans="1:2" x14ac:dyDescent="0.25">
      <c r="A18" s="122" t="s">
        <v>209</v>
      </c>
      <c r="B18" s="219" t="s">
        <v>136</v>
      </c>
    </row>
    <row r="19" spans="1:2" x14ac:dyDescent="0.25">
      <c r="A19" s="122" t="s">
        <v>210</v>
      </c>
      <c r="B19" s="219" t="s">
        <v>158</v>
      </c>
    </row>
    <row r="20" spans="1:2" x14ac:dyDescent="0.25">
      <c r="A20" s="122" t="s">
        <v>211</v>
      </c>
      <c r="B20" s="219" t="s">
        <v>196</v>
      </c>
    </row>
    <row r="21" spans="1:2" x14ac:dyDescent="0.25">
      <c r="A21" s="122" t="s">
        <v>730</v>
      </c>
      <c r="B21" s="219" t="s">
        <v>729</v>
      </c>
    </row>
  </sheetData>
  <hyperlinks>
    <hyperlink ref="B4" location="'Tableau 1'!A1" display="Candidats inscrits - Part des candidats effectifs et voeux confirmés, selon la classe de terminale"/>
    <hyperlink ref="B6" location="'Graphique 1'!A1" display="Liste de candidatures - Choix de filières de formation des candidats,  selon la classe de terminale (en %)"/>
    <hyperlink ref="B5" location="'Tableau 1bis'!A1" display="Candidats inscrits - Part des candidats effectifs et voeux confirmés, selon la classe de terminale"/>
    <hyperlink ref="B7" location="'Tableau 2'!A1" display="Liste de voeux – Nombre de formations sélectionnées selon la filière de formation choisie (en %)"/>
    <hyperlink ref="B8" location="'Tableau 3'!A1" display="Proportions de candidats selon les vœux émis et choix complémentaires  "/>
    <hyperlink ref="B9" location="'Tableau 4'!A1" display="Focus sur les D.E sanitaire et social"/>
    <hyperlink ref="B11" location="'Annexe 1'!A1" display="Candidats inscrits, part des candidats effectifs et nombre de vœux confirmés, selon la série d'inscription au bac et le sexe"/>
    <hyperlink ref="B12" location="'Annexe 2'!A1" display="Liste de voeux - Choix de filières des candidats, par série d'inscription au bac, sexe du candidat et académie du bac (%)"/>
    <hyperlink ref="B13" location="'Annexe 3'!A1" display="Liste de voeux (méthode de la préférence) - Choix de filières des candidats selon la série d'inscription au bac"/>
    <hyperlink ref="B14" location="'Annexe 4'!A1" display="Liste de voeux (méthode de la préférence pondérée) - Choix de filières des candidats selon la série d'inscription au bac"/>
    <hyperlink ref="B15" location="'Annexe 5'!A1" display="Liste de voeux (méthode de l'ensemble des voeux) - Choix de filières des candidats par série d'inscription au bac"/>
    <hyperlink ref="B16" location="'Annexe 6'!A1" display="Liste de vœux – Nombre de formations sélectionnées selon la filière choisie selon la classe de terminale"/>
    <hyperlink ref="B17" location="'Annexe 7'!A1" display="Proportions de candidats selon les vœux émis et choix complémentaires selon la classe de terminale"/>
    <hyperlink ref="B18" location="'Annexe 8'!A1" display="Classement des mentions de Licences en fonction de leur attractivité"/>
    <hyperlink ref="B19" location="'Annexe 9'!A1" display="Nombre moyen de voeux selon la série d'inscription au bac"/>
    <hyperlink ref="B20" location="'Annexe 10'!A1" display="Vœux hors académie selon que les candidats soient boursiers ou non, par type de baccalauréat"/>
    <hyperlink ref="B21" location="'Annexe 11'!A1" display="Classement des formations en fonction de leur attractivité"/>
    <hyperlink ref="B3" location="'Définitions et méthodologie'!A1" display="Définitions et méthodologi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M63"/>
  <sheetViews>
    <sheetView zoomScaleNormal="100" workbookViewId="0"/>
  </sheetViews>
  <sheetFormatPr baseColWidth="10" defaultRowHeight="15" x14ac:dyDescent="0.25"/>
  <cols>
    <col min="1" max="1" width="25.140625" customWidth="1"/>
    <col min="2" max="2" width="47.28515625" bestFit="1" customWidth="1"/>
    <col min="4" max="4" width="11.42578125" style="1"/>
    <col min="8" max="8" width="12.85546875" bestFit="1" customWidth="1"/>
    <col min="9" max="9" width="12.85546875" style="1" customWidth="1"/>
    <col min="10" max="10" width="11.42578125" style="8"/>
  </cols>
  <sheetData>
    <row r="1" spans="1:10" s="29" customFormat="1" ht="18.75" x14ac:dyDescent="0.3">
      <c r="A1" s="29" t="s">
        <v>748</v>
      </c>
      <c r="J1" s="97"/>
    </row>
    <row r="3" spans="1:10" s="28" customFormat="1" ht="36" customHeight="1" x14ac:dyDescent="0.25">
      <c r="A3" s="147"/>
      <c r="B3" s="147"/>
      <c r="C3" s="148" t="s">
        <v>2</v>
      </c>
      <c r="D3" s="148" t="s">
        <v>3</v>
      </c>
      <c r="E3" s="148" t="s">
        <v>129</v>
      </c>
      <c r="F3" s="148" t="s">
        <v>130</v>
      </c>
      <c r="G3" s="148" t="s">
        <v>4</v>
      </c>
      <c r="H3" s="148" t="s">
        <v>162</v>
      </c>
      <c r="I3" s="148" t="s">
        <v>44</v>
      </c>
      <c r="J3" s="149" t="s">
        <v>5</v>
      </c>
    </row>
    <row r="4" spans="1:10" x14ac:dyDescent="0.25">
      <c r="A4" s="150" t="s">
        <v>29</v>
      </c>
      <c r="B4" s="150" t="s">
        <v>30</v>
      </c>
      <c r="C4" s="49">
        <v>0.37336343287767615</v>
      </c>
      <c r="D4" s="49">
        <v>0.11878563379850811</v>
      </c>
      <c r="E4" s="49">
        <v>0.1488341737751559</v>
      </c>
      <c r="F4" s="49">
        <v>7.2459528774722504E-2</v>
      </c>
      <c r="G4" s="49">
        <v>0.16406751747592122</v>
      </c>
      <c r="H4" s="49">
        <v>4.1978004048397216E-2</v>
      </c>
      <c r="I4" s="49">
        <v>8.0511709249618868E-2</v>
      </c>
      <c r="J4" s="151">
        <v>1</v>
      </c>
    </row>
    <row r="5" spans="1:10" x14ac:dyDescent="0.25">
      <c r="A5" s="150"/>
      <c r="B5" s="150" t="s">
        <v>31</v>
      </c>
      <c r="C5" s="49">
        <v>0.54952370397929218</v>
      </c>
      <c r="D5" s="49">
        <v>5.1225767638467812E-3</v>
      </c>
      <c r="E5" s="49">
        <v>0.1575358785393694</v>
      </c>
      <c r="F5" s="49">
        <v>0.15156132004527859</v>
      </c>
      <c r="G5" s="49">
        <v>5.885924847026415E-2</v>
      </c>
      <c r="H5" s="49">
        <v>3.5420370619572705E-2</v>
      </c>
      <c r="I5" s="49">
        <v>4.1976980740764197E-2</v>
      </c>
      <c r="J5" s="151">
        <v>1</v>
      </c>
    </row>
    <row r="6" spans="1:10" x14ac:dyDescent="0.25">
      <c r="A6" s="150"/>
      <c r="B6" s="150" t="s">
        <v>32</v>
      </c>
      <c r="C6" s="152">
        <v>0.75241888792811762</v>
      </c>
      <c r="D6" s="152">
        <v>1.7506297229219142E-3</v>
      </c>
      <c r="E6" s="152">
        <v>3.3869882326403249E-2</v>
      </c>
      <c r="F6" s="152">
        <v>9.4490582352720023E-2</v>
      </c>
      <c r="G6" s="152">
        <v>5.1814353923079814E-2</v>
      </c>
      <c r="H6" s="152">
        <v>2.082973044099402E-2</v>
      </c>
      <c r="I6" s="152">
        <v>4.4825745328771753E-2</v>
      </c>
      <c r="J6" s="153">
        <v>1</v>
      </c>
    </row>
    <row r="7" spans="1:10" x14ac:dyDescent="0.25">
      <c r="A7" s="150"/>
      <c r="B7" s="150" t="s">
        <v>33</v>
      </c>
      <c r="C7" s="154">
        <v>0.48628421366470204</v>
      </c>
      <c r="D7" s="154">
        <v>6.3987951678938587E-2</v>
      </c>
      <c r="E7" s="154">
        <v>0.13547988308390166</v>
      </c>
      <c r="F7" s="154">
        <v>0.10218065027924633</v>
      </c>
      <c r="G7" s="154">
        <v>0.11279028041761832</v>
      </c>
      <c r="H7" s="154">
        <v>3.6777832792942444E-2</v>
      </c>
      <c r="I7" s="154">
        <v>6.2499188082650523E-2</v>
      </c>
      <c r="J7" s="155">
        <v>1</v>
      </c>
    </row>
    <row r="8" spans="1:10" x14ac:dyDescent="0.25">
      <c r="A8" s="150"/>
      <c r="B8" s="150"/>
      <c r="C8" s="156"/>
      <c r="D8" s="156"/>
      <c r="E8" s="156"/>
      <c r="F8" s="156"/>
      <c r="G8" s="156"/>
      <c r="H8" s="156"/>
      <c r="I8" s="156"/>
      <c r="J8" s="157"/>
    </row>
    <row r="9" spans="1:10" x14ac:dyDescent="0.25">
      <c r="A9" s="150" t="s">
        <v>23</v>
      </c>
      <c r="B9" s="150" t="s">
        <v>34</v>
      </c>
      <c r="C9" s="49">
        <v>6.1319704129854116E-2</v>
      </c>
      <c r="D9" s="49">
        <v>2.5727347441956033E-3</v>
      </c>
      <c r="E9" s="49">
        <v>2.78707622765564E-2</v>
      </c>
      <c r="F9" s="49">
        <v>0.77589192521060213</v>
      </c>
      <c r="G9" s="49">
        <v>9.0466406410519827E-4</v>
      </c>
      <c r="H9" s="49">
        <v>7.2550852681323205E-2</v>
      </c>
      <c r="I9" s="49">
        <v>5.888935689336347E-2</v>
      </c>
      <c r="J9" s="151">
        <v>1</v>
      </c>
    </row>
    <row r="10" spans="1:10" x14ac:dyDescent="0.25">
      <c r="A10" s="150"/>
      <c r="B10" s="150" t="s">
        <v>35</v>
      </c>
      <c r="C10" s="152">
        <v>5.5316030534351149E-2</v>
      </c>
      <c r="D10" s="152">
        <v>3.4707379134860054E-3</v>
      </c>
      <c r="E10" s="152">
        <v>1.6463104325699744E-2</v>
      </c>
      <c r="F10" s="152">
        <v>0.74876335877862599</v>
      </c>
      <c r="G10" s="152">
        <v>5.0279898218829515E-4</v>
      </c>
      <c r="H10" s="152">
        <v>0.15349618320610686</v>
      </c>
      <c r="I10" s="152">
        <v>2.1987786259541984E-2</v>
      </c>
      <c r="J10" s="153">
        <v>1</v>
      </c>
    </row>
    <row r="11" spans="1:10" x14ac:dyDescent="0.25">
      <c r="A11" s="150"/>
      <c r="B11" s="150" t="s">
        <v>36</v>
      </c>
      <c r="C11" s="154">
        <v>6.0769281015256846E-2</v>
      </c>
      <c r="D11" s="154">
        <v>2.6550646199785381E-3</v>
      </c>
      <c r="E11" s="154">
        <v>2.6824896188121124E-2</v>
      </c>
      <c r="F11" s="154">
        <v>0.77340474968506523</v>
      </c>
      <c r="G11" s="154">
        <v>8.6782065039891761E-4</v>
      </c>
      <c r="H11" s="154">
        <v>7.9972005785471006E-2</v>
      </c>
      <c r="I11" s="154">
        <v>5.5506182055708488E-2</v>
      </c>
      <c r="J11" s="155">
        <v>1</v>
      </c>
    </row>
    <row r="12" spans="1:10" x14ac:dyDescent="0.25">
      <c r="A12" s="150"/>
      <c r="B12" s="150"/>
      <c r="C12" s="156"/>
      <c r="D12" s="156"/>
      <c r="E12" s="156"/>
      <c r="F12" s="156"/>
      <c r="G12" s="156"/>
      <c r="H12" s="156"/>
      <c r="I12" s="156"/>
      <c r="J12" s="157"/>
    </row>
    <row r="13" spans="1:10" x14ac:dyDescent="0.25">
      <c r="A13" s="150" t="s">
        <v>1</v>
      </c>
      <c r="B13" s="150" t="s">
        <v>174</v>
      </c>
      <c r="C13" s="49">
        <v>8.1495950452596472E-2</v>
      </c>
      <c r="D13" s="49">
        <v>6.860409718913768E-4</v>
      </c>
      <c r="E13" s="49">
        <v>3.678894711767508E-2</v>
      </c>
      <c r="F13" s="49">
        <v>0.84056217246307763</v>
      </c>
      <c r="G13" s="49">
        <v>1.4435445450214387E-3</v>
      </c>
      <c r="H13" s="49">
        <v>6.088613625535969E-3</v>
      </c>
      <c r="I13" s="49">
        <v>3.292996665078609E-2</v>
      </c>
      <c r="J13" s="151">
        <v>1</v>
      </c>
    </row>
    <row r="14" spans="1:10" s="1" customFormat="1" x14ac:dyDescent="0.25">
      <c r="A14" s="150"/>
      <c r="B14" s="150" t="s">
        <v>37</v>
      </c>
      <c r="C14" s="49">
        <v>0.23949666666666666</v>
      </c>
      <c r="D14" s="49">
        <v>1.0633333333333332E-3</v>
      </c>
      <c r="E14" s="49">
        <v>2.0420000000000001E-2</v>
      </c>
      <c r="F14" s="49">
        <v>0.10207333333333335</v>
      </c>
      <c r="G14" s="49">
        <v>7.3566666666666667E-3</v>
      </c>
      <c r="H14" s="49">
        <v>2.0599999999999998E-3</v>
      </c>
      <c r="I14" s="49">
        <v>0.62752666666666668</v>
      </c>
      <c r="J14" s="151">
        <v>1</v>
      </c>
    </row>
    <row r="15" spans="1:10" x14ac:dyDescent="0.25">
      <c r="A15" s="150"/>
      <c r="B15" s="150" t="s">
        <v>38</v>
      </c>
      <c r="C15" s="49">
        <v>0.11127414875633905</v>
      </c>
      <c r="D15" s="49">
        <v>1.9379376962086452E-3</v>
      </c>
      <c r="E15" s="49">
        <v>0.27486295580777592</v>
      </c>
      <c r="F15" s="49">
        <v>0.524555059164453</v>
      </c>
      <c r="G15" s="49">
        <v>2.8318340980439508E-2</v>
      </c>
      <c r="H15" s="49">
        <v>5.1648152620140065E-3</v>
      </c>
      <c r="I15" s="49">
        <v>5.3886742332769862E-2</v>
      </c>
      <c r="J15" s="151">
        <v>1</v>
      </c>
    </row>
    <row r="16" spans="1:10" x14ac:dyDescent="0.25">
      <c r="A16" s="150"/>
      <c r="B16" s="150" t="s">
        <v>175</v>
      </c>
      <c r="C16" s="49">
        <v>0.12033223276929426</v>
      </c>
      <c r="D16" s="49">
        <v>3.6318613289310774E-3</v>
      </c>
      <c r="E16" s="49">
        <v>7.8765992571192739E-2</v>
      </c>
      <c r="F16" s="49">
        <v>0.73210895583986801</v>
      </c>
      <c r="G16" s="49">
        <v>1.1240198101527033E-2</v>
      </c>
      <c r="H16" s="49">
        <v>2.7352455633512178E-2</v>
      </c>
      <c r="I16" s="49">
        <v>2.656624019810153E-2</v>
      </c>
      <c r="J16" s="151">
        <v>1</v>
      </c>
    </row>
    <row r="17" spans="1:13" x14ac:dyDescent="0.25">
      <c r="A17" s="150"/>
      <c r="B17" s="150" t="s">
        <v>24</v>
      </c>
      <c r="C17" s="49">
        <v>0.1594939623782041</v>
      </c>
      <c r="D17" s="49">
        <v>1.253580115427239E-3</v>
      </c>
      <c r="E17" s="49">
        <v>0.17327830629956389</v>
      </c>
      <c r="F17" s="49">
        <v>0.59962752407132891</v>
      </c>
      <c r="G17" s="49">
        <v>1.052287675767476E-2</v>
      </c>
      <c r="H17" s="49">
        <v>2.0190267843007439E-2</v>
      </c>
      <c r="I17" s="49">
        <v>3.5633338610555405E-2</v>
      </c>
      <c r="J17" s="151">
        <v>1</v>
      </c>
    </row>
    <row r="18" spans="1:13" x14ac:dyDescent="0.25">
      <c r="A18" s="150"/>
      <c r="B18" s="150" t="s">
        <v>176</v>
      </c>
      <c r="C18" s="49">
        <v>0.19968700022846697</v>
      </c>
      <c r="D18" s="49">
        <v>2.5907013936486176E-2</v>
      </c>
      <c r="E18" s="49">
        <v>0.18897418323052317</v>
      </c>
      <c r="F18" s="49">
        <v>0.4259687000228467</v>
      </c>
      <c r="G18" s="49">
        <v>2.6676947681060086E-2</v>
      </c>
      <c r="H18" s="49">
        <v>0.10621087502855837</v>
      </c>
      <c r="I18" s="49">
        <v>2.6575279872058485E-2</v>
      </c>
      <c r="J18" s="151">
        <v>1</v>
      </c>
    </row>
    <row r="19" spans="1:13" x14ac:dyDescent="0.25">
      <c r="A19" s="150"/>
      <c r="B19" s="150" t="s">
        <v>177</v>
      </c>
      <c r="C19" s="49">
        <v>0.18440186915887852</v>
      </c>
      <c r="D19" s="49">
        <v>2.5402759234534934E-2</v>
      </c>
      <c r="E19" s="49">
        <v>6.1173119715175785E-2</v>
      </c>
      <c r="F19" s="49">
        <v>0.21404094348019581</v>
      </c>
      <c r="G19" s="49">
        <v>3.3333333333333332E-4</v>
      </c>
      <c r="H19" s="49">
        <v>0.49141433021806852</v>
      </c>
      <c r="I19" s="49">
        <v>2.3233199821984865E-2</v>
      </c>
      <c r="J19" s="151">
        <v>1</v>
      </c>
    </row>
    <row r="20" spans="1:13" x14ac:dyDescent="0.25">
      <c r="A20" s="150"/>
      <c r="B20" s="150" t="s">
        <v>25</v>
      </c>
      <c r="C20" s="152">
        <v>0.88638766519823797</v>
      </c>
      <c r="D20" s="152">
        <v>5.1101321585903083E-3</v>
      </c>
      <c r="E20" s="152">
        <v>2.4669603524229072E-2</v>
      </c>
      <c r="F20" s="152">
        <v>4.185022026431718E-2</v>
      </c>
      <c r="G20" s="152">
        <v>4.4493392070484583E-3</v>
      </c>
      <c r="H20" s="152">
        <v>2.7753303964757709E-3</v>
      </c>
      <c r="I20" s="152">
        <v>3.4801762114537449E-2</v>
      </c>
      <c r="J20" s="153">
        <v>1</v>
      </c>
    </row>
    <row r="21" spans="1:13" x14ac:dyDescent="0.25">
      <c r="A21" s="150"/>
      <c r="B21" s="150" t="s">
        <v>42</v>
      </c>
      <c r="C21" s="154">
        <v>0.15508871219749315</v>
      </c>
      <c r="D21" s="154">
        <v>6.7517100100690942E-3</v>
      </c>
      <c r="E21" s="154">
        <v>0.17152064164438732</v>
      </c>
      <c r="F21" s="154">
        <v>0.50836061247873343</v>
      </c>
      <c r="G21" s="154">
        <v>1.3825006076177912E-2</v>
      </c>
      <c r="H21" s="154">
        <v>9.5121211069060088E-2</v>
      </c>
      <c r="I21" s="154">
        <v>4.9331828755945974E-2</v>
      </c>
      <c r="J21" s="155">
        <v>1</v>
      </c>
    </row>
    <row r="22" spans="1:13" x14ac:dyDescent="0.25">
      <c r="A22" s="150"/>
      <c r="B22" s="150"/>
      <c r="C22" s="156"/>
      <c r="D22" s="156"/>
      <c r="E22" s="156"/>
      <c r="F22" s="156"/>
      <c r="G22" s="156"/>
      <c r="H22" s="156"/>
      <c r="I22" s="156"/>
      <c r="J22" s="157"/>
    </row>
    <row r="23" spans="1:13" x14ac:dyDescent="0.25">
      <c r="A23" s="150" t="s">
        <v>45</v>
      </c>
      <c r="B23" s="150" t="s">
        <v>46</v>
      </c>
      <c r="C23" s="49">
        <v>0.38650205946634003</v>
      </c>
      <c r="D23" s="49">
        <v>5.1336821817133803E-2</v>
      </c>
      <c r="E23" s="49">
        <v>9.4063032879410147E-2</v>
      </c>
      <c r="F23" s="49">
        <v>0.26287343588635109</v>
      </c>
      <c r="G23" s="49">
        <v>6.1075515767226259E-2</v>
      </c>
      <c r="H23" s="49">
        <v>9.4461326464442677E-2</v>
      </c>
      <c r="I23" s="49">
        <v>4.9687807719095999E-2</v>
      </c>
      <c r="J23" s="151">
        <v>1</v>
      </c>
    </row>
    <row r="24" spans="1:13" x14ac:dyDescent="0.25">
      <c r="A24" s="150"/>
      <c r="B24" s="150" t="s">
        <v>47</v>
      </c>
      <c r="C24" s="49">
        <v>0.28181930221156987</v>
      </c>
      <c r="D24" s="49">
        <v>2.7896761629807167E-2</v>
      </c>
      <c r="E24" s="49">
        <v>0.1604752696372154</v>
      </c>
      <c r="F24" s="49">
        <v>0.36397922567817848</v>
      </c>
      <c r="G24" s="49">
        <v>8.2082572992700734E-2</v>
      </c>
      <c r="H24" s="49">
        <v>1.5726045865562699E-2</v>
      </c>
      <c r="I24" s="49">
        <v>6.8020821984965674E-2</v>
      </c>
      <c r="J24" s="151">
        <v>1</v>
      </c>
      <c r="L24" s="1"/>
    </row>
    <row r="25" spans="1:13" x14ac:dyDescent="0.25">
      <c r="A25" s="150"/>
      <c r="B25" s="150"/>
      <c r="C25" s="49"/>
      <c r="D25" s="49"/>
      <c r="E25" s="49"/>
      <c r="F25" s="49"/>
      <c r="G25" s="49"/>
      <c r="H25" s="49"/>
      <c r="I25" s="49"/>
      <c r="J25" s="151"/>
      <c r="L25" s="1"/>
      <c r="M25" s="1"/>
    </row>
    <row r="26" spans="1:13" x14ac:dyDescent="0.25">
      <c r="A26" s="150" t="s">
        <v>48</v>
      </c>
      <c r="B26" s="150" t="s">
        <v>49</v>
      </c>
      <c r="C26" s="49">
        <v>0.33669289283317178</v>
      </c>
      <c r="D26" s="49">
        <v>4.1512417033335816E-2</v>
      </c>
      <c r="E26" s="49">
        <v>0.11996159295995228</v>
      </c>
      <c r="F26" s="49">
        <v>0.30079759862778732</v>
      </c>
      <c r="G26" s="49">
        <v>7.296740994854202E-2</v>
      </c>
      <c r="H26" s="49">
        <v>7.2274591692147061E-2</v>
      </c>
      <c r="I26" s="49">
        <v>5.5793496905063765E-2</v>
      </c>
      <c r="J26" s="151">
        <v>1</v>
      </c>
      <c r="L26" s="1"/>
      <c r="M26" s="1"/>
    </row>
    <row r="27" spans="1:13" x14ac:dyDescent="0.25">
      <c r="A27" s="150"/>
      <c r="B27" s="150" t="s">
        <v>50</v>
      </c>
      <c r="C27" s="49">
        <v>0.33454728370221332</v>
      </c>
      <c r="D27" s="49">
        <v>4.1239660183322153E-2</v>
      </c>
      <c r="E27" s="49">
        <v>0.11880561144645652</v>
      </c>
      <c r="F27" s="49">
        <v>0.32994019673597136</v>
      </c>
      <c r="G27" s="49">
        <v>5.5719315895372233E-2</v>
      </c>
      <c r="H27" s="49">
        <v>7.0398502123854234E-2</v>
      </c>
      <c r="I27" s="49">
        <v>4.934887100380058E-2</v>
      </c>
      <c r="J27" s="151">
        <v>1</v>
      </c>
      <c r="L27" s="1"/>
      <c r="M27" s="1"/>
    </row>
    <row r="28" spans="1:13" x14ac:dyDescent="0.25">
      <c r="A28" s="150"/>
      <c r="B28" s="150" t="s">
        <v>51</v>
      </c>
      <c r="C28" s="49">
        <v>0.31045181010602729</v>
      </c>
      <c r="D28" s="49">
        <v>4.146814404432133E-2</v>
      </c>
      <c r="E28" s="49">
        <v>0.13364409208138311</v>
      </c>
      <c r="F28" s="49">
        <v>0.3236727481134779</v>
      </c>
      <c r="G28" s="49">
        <v>6.8113477887095236E-2</v>
      </c>
      <c r="H28" s="49">
        <v>6.8376158181297164E-2</v>
      </c>
      <c r="I28" s="49">
        <v>5.4273569586397945E-2</v>
      </c>
      <c r="J28" s="151">
        <v>1</v>
      </c>
      <c r="L28" s="1"/>
      <c r="M28" s="1"/>
    </row>
    <row r="29" spans="1:13" x14ac:dyDescent="0.25">
      <c r="A29" s="150"/>
      <c r="B29" s="150" t="s">
        <v>52</v>
      </c>
      <c r="C29" s="49">
        <v>0.35709610051696394</v>
      </c>
      <c r="D29" s="49">
        <v>3.7748981478311475E-2</v>
      </c>
      <c r="E29" s="49">
        <v>0.11689924338388853</v>
      </c>
      <c r="F29" s="49">
        <v>0.30421856277174841</v>
      </c>
      <c r="G29" s="49">
        <v>6.8322777226197409E-2</v>
      </c>
      <c r="H29" s="49">
        <v>5.1526926632202402E-2</v>
      </c>
      <c r="I29" s="49">
        <v>6.4187407990687798E-2</v>
      </c>
      <c r="J29" s="151">
        <v>1</v>
      </c>
      <c r="L29" s="1"/>
      <c r="M29" s="1"/>
    </row>
    <row r="30" spans="1:13" x14ac:dyDescent="0.25">
      <c r="A30" s="150"/>
      <c r="B30" s="150" t="s">
        <v>53</v>
      </c>
      <c r="C30" s="49">
        <v>0.3373186023396284</v>
      </c>
      <c r="D30" s="49">
        <v>3.5391849529780563E-2</v>
      </c>
      <c r="E30" s="49">
        <v>0.14535056196956953</v>
      </c>
      <c r="F30" s="49">
        <v>0.32293676886612122</v>
      </c>
      <c r="G30" s="49">
        <v>6.1854881871702731E-2</v>
      </c>
      <c r="H30" s="49">
        <v>5.4410123098096182E-2</v>
      </c>
      <c r="I30" s="49">
        <v>4.2737976909549662E-2</v>
      </c>
      <c r="J30" s="151">
        <v>1</v>
      </c>
      <c r="L30" s="1"/>
      <c r="M30" s="1"/>
    </row>
    <row r="31" spans="1:13" x14ac:dyDescent="0.25">
      <c r="A31" s="150"/>
      <c r="B31" s="150" t="s">
        <v>54</v>
      </c>
      <c r="C31" s="49">
        <v>0.33702181359293315</v>
      </c>
      <c r="D31" s="49">
        <v>4.013160266810889E-2</v>
      </c>
      <c r="E31" s="49">
        <v>0.11681539570939246</v>
      </c>
      <c r="F31" s="49">
        <v>0.316662159725978</v>
      </c>
      <c r="G31" s="49">
        <v>6.1106003244997292E-2</v>
      </c>
      <c r="H31" s="49">
        <v>6.7099332972778078E-2</v>
      </c>
      <c r="I31" s="49">
        <v>6.1163692085812148E-2</v>
      </c>
      <c r="J31" s="151">
        <v>1</v>
      </c>
      <c r="L31" s="1"/>
      <c r="M31" s="1"/>
    </row>
    <row r="32" spans="1:13" x14ac:dyDescent="0.25">
      <c r="A32" s="150"/>
      <c r="B32" s="150" t="s">
        <v>55</v>
      </c>
      <c r="C32" s="49">
        <v>0.3915639609009775</v>
      </c>
      <c r="D32" s="49">
        <v>3.9898002549936251E-2</v>
      </c>
      <c r="E32" s="49">
        <v>0.14905652358691032</v>
      </c>
      <c r="F32" s="49">
        <v>0.23592860178495537</v>
      </c>
      <c r="G32" s="49">
        <v>6.0803229919252015E-2</v>
      </c>
      <c r="H32" s="49">
        <v>6.587335316617085E-2</v>
      </c>
      <c r="I32" s="49">
        <v>5.6876328091797712E-2</v>
      </c>
      <c r="J32" s="151">
        <v>1</v>
      </c>
      <c r="L32" s="1"/>
      <c r="M32" s="1"/>
    </row>
    <row r="33" spans="1:13" x14ac:dyDescent="0.25">
      <c r="A33" s="150"/>
      <c r="B33" s="150" t="s">
        <v>56</v>
      </c>
      <c r="C33" s="49">
        <v>0.34071796932556425</v>
      </c>
      <c r="D33" s="49">
        <v>4.1698926171500013E-2</v>
      </c>
      <c r="E33" s="49">
        <v>0.12253298506463063</v>
      </c>
      <c r="F33" s="49">
        <v>0.32512937289308597</v>
      </c>
      <c r="G33" s="49">
        <v>6.6404572142968771E-2</v>
      </c>
      <c r="H33" s="49">
        <v>5.0638492621614982E-2</v>
      </c>
      <c r="I33" s="49">
        <v>5.2877681780635372E-2</v>
      </c>
      <c r="J33" s="151">
        <v>1</v>
      </c>
      <c r="L33" s="1"/>
      <c r="M33" s="1"/>
    </row>
    <row r="34" spans="1:13" x14ac:dyDescent="0.25">
      <c r="A34" s="150"/>
      <c r="B34" s="150" t="s">
        <v>57</v>
      </c>
      <c r="C34" s="49">
        <v>0.31131909727181833</v>
      </c>
      <c r="D34" s="49">
        <v>4.4518640194257962E-2</v>
      </c>
      <c r="E34" s="49">
        <v>0.13981002713898014</v>
      </c>
      <c r="F34" s="49">
        <v>0.32514355092129693</v>
      </c>
      <c r="G34" s="49">
        <v>6.4858591629767176E-2</v>
      </c>
      <c r="H34" s="49">
        <v>6.1106270532781032E-2</v>
      </c>
      <c r="I34" s="49">
        <v>5.3243822311098414E-2</v>
      </c>
      <c r="J34" s="151">
        <v>1</v>
      </c>
      <c r="L34" s="1"/>
      <c r="M34" s="1"/>
    </row>
    <row r="35" spans="1:13" x14ac:dyDescent="0.25">
      <c r="A35" s="150"/>
      <c r="B35" s="150" t="s">
        <v>58</v>
      </c>
      <c r="C35" s="49">
        <v>0.32293304994686506</v>
      </c>
      <c r="D35" s="49">
        <v>4.027082729526938E-2</v>
      </c>
      <c r="E35" s="49">
        <v>0.16574340643416094</v>
      </c>
      <c r="F35" s="49">
        <v>0.30008533797056641</v>
      </c>
      <c r="G35" s="49">
        <v>6.329694393456349E-2</v>
      </c>
      <c r="H35" s="49">
        <v>5.2307345506070267E-2</v>
      </c>
      <c r="I35" s="49">
        <v>5.536276688242682E-2</v>
      </c>
      <c r="J35" s="151">
        <v>1</v>
      </c>
      <c r="L35" s="1"/>
      <c r="M35" s="1"/>
    </row>
    <row r="36" spans="1:13" x14ac:dyDescent="0.25">
      <c r="A36" s="150"/>
      <c r="B36" s="150" t="s">
        <v>59</v>
      </c>
      <c r="C36" s="49">
        <v>0.34213418932527695</v>
      </c>
      <c r="D36" s="49">
        <v>3.5773665659617322E-2</v>
      </c>
      <c r="E36" s="49">
        <v>9.3905589123867067E-2</v>
      </c>
      <c r="F36" s="49">
        <v>0.33609113796576034</v>
      </c>
      <c r="G36" s="49">
        <v>5.4328298086606247E-2</v>
      </c>
      <c r="H36" s="49">
        <v>8.0673212487411883E-2</v>
      </c>
      <c r="I36" s="49">
        <v>5.7094159113796582E-2</v>
      </c>
      <c r="J36" s="151">
        <v>1</v>
      </c>
      <c r="L36" s="1"/>
      <c r="M36" s="1"/>
    </row>
    <row r="37" spans="1:13" x14ac:dyDescent="0.25">
      <c r="A37" s="150"/>
      <c r="B37" s="150" t="s">
        <v>60</v>
      </c>
      <c r="C37" s="49">
        <v>0.32413980263157893</v>
      </c>
      <c r="D37" s="49">
        <v>4.2376644736842099E-2</v>
      </c>
      <c r="E37" s="49">
        <v>0.13317105263157894</v>
      </c>
      <c r="F37" s="49">
        <v>0.32124835526315793</v>
      </c>
      <c r="G37" s="49">
        <v>5.8789473684210523E-2</v>
      </c>
      <c r="H37" s="49">
        <v>7.0578947368421047E-2</v>
      </c>
      <c r="I37" s="49">
        <v>4.9695723684210526E-2</v>
      </c>
      <c r="J37" s="151">
        <v>1</v>
      </c>
      <c r="L37" s="1"/>
      <c r="M37" s="1"/>
    </row>
    <row r="38" spans="1:13" x14ac:dyDescent="0.25">
      <c r="A38" s="150"/>
      <c r="B38" s="150" t="s">
        <v>61</v>
      </c>
      <c r="C38" s="49">
        <v>0.31127407896910619</v>
      </c>
      <c r="D38" s="49">
        <v>4.3998678341318348E-2</v>
      </c>
      <c r="E38" s="49">
        <v>0.1543717165042128</v>
      </c>
      <c r="F38" s="49">
        <v>0.29496117627622664</v>
      </c>
      <c r="G38" s="49">
        <v>7.3119775318024119E-2</v>
      </c>
      <c r="H38" s="49">
        <v>5.8182388898067081E-2</v>
      </c>
      <c r="I38" s="49">
        <v>6.4092516107715186E-2</v>
      </c>
      <c r="J38" s="151">
        <v>1</v>
      </c>
      <c r="L38" s="1"/>
      <c r="M38" s="1"/>
    </row>
    <row r="39" spans="1:13" x14ac:dyDescent="0.25">
      <c r="A39" s="150"/>
      <c r="B39" s="150" t="s">
        <v>62</v>
      </c>
      <c r="C39" s="49">
        <v>0.34875860126353064</v>
      </c>
      <c r="D39" s="49">
        <v>4.6542191461108204E-2</v>
      </c>
      <c r="E39" s="49">
        <v>0.11563357611363728</v>
      </c>
      <c r="F39" s="49">
        <v>0.29984749104663799</v>
      </c>
      <c r="G39" s="49">
        <v>7.015653293630035E-2</v>
      </c>
      <c r="H39" s="49">
        <v>6.9465212667498291E-2</v>
      </c>
      <c r="I39" s="49">
        <v>4.9596394511287271E-2</v>
      </c>
      <c r="J39" s="151">
        <v>1</v>
      </c>
      <c r="L39" s="1"/>
      <c r="M39" s="1"/>
    </row>
    <row r="40" spans="1:13" x14ac:dyDescent="0.25">
      <c r="A40" s="150"/>
      <c r="B40" s="150" t="s">
        <v>63</v>
      </c>
      <c r="C40" s="49">
        <v>0.3218792305819333</v>
      </c>
      <c r="D40" s="49">
        <v>4.3718042366691016E-2</v>
      </c>
      <c r="E40" s="49">
        <v>0.13453420988556122</v>
      </c>
      <c r="F40" s="49">
        <v>0.30975407840272706</v>
      </c>
      <c r="G40" s="49">
        <v>6.0893596299001707E-2</v>
      </c>
      <c r="H40" s="49">
        <v>7.2288288288288288E-2</v>
      </c>
      <c r="I40" s="49">
        <v>5.693304114925736E-2</v>
      </c>
      <c r="J40" s="151">
        <v>1</v>
      </c>
      <c r="L40" s="1"/>
      <c r="M40" s="1"/>
    </row>
    <row r="41" spans="1:13" x14ac:dyDescent="0.25">
      <c r="A41" s="150"/>
      <c r="B41" s="150" t="s">
        <v>64</v>
      </c>
      <c r="C41" s="49">
        <v>0.35499704526651699</v>
      </c>
      <c r="D41" s="49">
        <v>3.3383760784777214E-2</v>
      </c>
      <c r="E41" s="49">
        <v>0.12066156482685263</v>
      </c>
      <c r="F41" s="49">
        <v>0.31832880274199271</v>
      </c>
      <c r="G41" s="49">
        <v>5.6514891856754519E-2</v>
      </c>
      <c r="H41" s="49">
        <v>5.3039238860654765E-2</v>
      </c>
      <c r="I41" s="49">
        <v>6.3074400189102944E-2</v>
      </c>
      <c r="J41" s="151">
        <v>1</v>
      </c>
      <c r="L41" s="1"/>
      <c r="M41" s="1"/>
    </row>
    <row r="42" spans="1:13" x14ac:dyDescent="0.25">
      <c r="A42" s="150"/>
      <c r="B42" s="150" t="s">
        <v>65</v>
      </c>
      <c r="C42" s="49">
        <v>0.34253103256331757</v>
      </c>
      <c r="D42" s="49">
        <v>4.0361258001669918E-2</v>
      </c>
      <c r="E42" s="49">
        <v>0.12966824380740327</v>
      </c>
      <c r="F42" s="49">
        <v>0.29144725855830783</v>
      </c>
      <c r="G42" s="49">
        <v>8.4196493181185633E-2</v>
      </c>
      <c r="H42" s="49">
        <v>5.8898413581964924E-2</v>
      </c>
      <c r="I42" s="49">
        <v>5.2896743668243804E-2</v>
      </c>
      <c r="J42" s="151">
        <v>1</v>
      </c>
      <c r="L42" s="1"/>
      <c r="M42" s="1"/>
    </row>
    <row r="43" spans="1:13" x14ac:dyDescent="0.25">
      <c r="A43" s="150"/>
      <c r="B43" s="150" t="s">
        <v>66</v>
      </c>
      <c r="C43" s="49">
        <v>0.3419195774710399</v>
      </c>
      <c r="D43" s="49">
        <v>3.7265989081709645E-2</v>
      </c>
      <c r="E43" s="49">
        <v>0.13268696462651458</v>
      </c>
      <c r="F43" s="49">
        <v>0.31508588167413787</v>
      </c>
      <c r="G43" s="49">
        <v>6.3171186365452048E-2</v>
      </c>
      <c r="H43" s="49">
        <v>5.7780835293595484E-2</v>
      </c>
      <c r="I43" s="49">
        <v>5.2090009320491772E-2</v>
      </c>
      <c r="J43" s="151">
        <v>1</v>
      </c>
      <c r="L43" s="1"/>
      <c r="M43" s="1"/>
    </row>
    <row r="44" spans="1:13" x14ac:dyDescent="0.25">
      <c r="A44" s="150"/>
      <c r="B44" s="150" t="s">
        <v>67</v>
      </c>
      <c r="C44" s="49">
        <v>0.4157880818857429</v>
      </c>
      <c r="D44" s="49">
        <v>4.9038435234578029E-2</v>
      </c>
      <c r="E44" s="49">
        <v>6.494733962522227E-2</v>
      </c>
      <c r="F44" s="49">
        <v>0.20519673551269776</v>
      </c>
      <c r="G44" s="49">
        <v>0.17030091642730133</v>
      </c>
      <c r="H44" s="49">
        <v>2.289791638170793E-2</v>
      </c>
      <c r="I44" s="49">
        <v>7.1830118998768983E-2</v>
      </c>
      <c r="J44" s="151">
        <v>1</v>
      </c>
      <c r="L44" s="1"/>
      <c r="M44" s="1"/>
    </row>
    <row r="45" spans="1:13" x14ac:dyDescent="0.25">
      <c r="A45" s="150"/>
      <c r="B45" s="150" t="s">
        <v>68</v>
      </c>
      <c r="C45" s="49">
        <v>0.3836132641369549</v>
      </c>
      <c r="D45" s="49">
        <v>3.7514322302352229E-2</v>
      </c>
      <c r="E45" s="49">
        <v>0.12111410662532857</v>
      </c>
      <c r="F45" s="49">
        <v>0.28948237514322306</v>
      </c>
      <c r="G45" s="49">
        <v>5.6491878412077909E-2</v>
      </c>
      <c r="H45" s="49">
        <v>5.0715104131562987E-2</v>
      </c>
      <c r="I45" s="49">
        <v>6.1068275257801445E-2</v>
      </c>
      <c r="J45" s="151">
        <v>1</v>
      </c>
      <c r="L45" s="1"/>
      <c r="M45" s="1"/>
    </row>
    <row r="46" spans="1:13" x14ac:dyDescent="0.25">
      <c r="A46" s="150"/>
      <c r="B46" s="150" t="s">
        <v>69</v>
      </c>
      <c r="C46" s="49">
        <v>0.30742160278745645</v>
      </c>
      <c r="D46" s="49">
        <v>4.2702837232453959E-2</v>
      </c>
      <c r="E46" s="49">
        <v>0.13908826945412311</v>
      </c>
      <c r="F46" s="49">
        <v>0.34896465903434543</v>
      </c>
      <c r="G46" s="49">
        <v>5.9039323046291683E-2</v>
      </c>
      <c r="H46" s="49">
        <v>5.4404347104695536E-2</v>
      </c>
      <c r="I46" s="49">
        <v>4.8379790940766547E-2</v>
      </c>
      <c r="J46" s="151">
        <v>1</v>
      </c>
      <c r="L46" s="1"/>
      <c r="M46" s="1"/>
    </row>
    <row r="47" spans="1:13" x14ac:dyDescent="0.25">
      <c r="A47" s="150"/>
      <c r="B47" s="150" t="s">
        <v>70</v>
      </c>
      <c r="C47" s="49">
        <v>0.32418038992996406</v>
      </c>
      <c r="D47" s="49">
        <v>3.0532210234084169E-2</v>
      </c>
      <c r="E47" s="49">
        <v>0.15113792668307149</v>
      </c>
      <c r="F47" s="49">
        <v>0.30902801438576566</v>
      </c>
      <c r="G47" s="49">
        <v>6.687961385576377E-2</v>
      </c>
      <c r="H47" s="49">
        <v>6.0015458388541859E-2</v>
      </c>
      <c r="I47" s="49">
        <v>5.8226386522809009E-2</v>
      </c>
      <c r="J47" s="151">
        <v>1</v>
      </c>
      <c r="L47" s="1"/>
      <c r="M47" s="1"/>
    </row>
    <row r="48" spans="1:13" x14ac:dyDescent="0.25">
      <c r="A48" s="150"/>
      <c r="B48" s="150" t="s">
        <v>71</v>
      </c>
      <c r="C48" s="49">
        <v>0.32285208856425474</v>
      </c>
      <c r="D48" s="49">
        <v>3.7905729285551241E-2</v>
      </c>
      <c r="E48" s="49">
        <v>0.15869150878794794</v>
      </c>
      <c r="F48" s="49">
        <v>0.32167427527961656</v>
      </c>
      <c r="G48" s="49">
        <v>5.7500000000000002E-2</v>
      </c>
      <c r="H48" s="49">
        <v>4.6671422049760332E-2</v>
      </c>
      <c r="I48" s="49">
        <v>5.470497603286921E-2</v>
      </c>
      <c r="J48" s="151">
        <v>1</v>
      </c>
      <c r="L48" s="1"/>
      <c r="M48" s="1"/>
    </row>
    <row r="49" spans="1:13" x14ac:dyDescent="0.25">
      <c r="A49" s="150"/>
      <c r="B49" s="150" t="s">
        <v>72</v>
      </c>
      <c r="C49" s="49">
        <v>0.31657095628749848</v>
      </c>
      <c r="D49" s="49">
        <v>3.813579037590302E-2</v>
      </c>
      <c r="E49" s="49">
        <v>0.13594220644055344</v>
      </c>
      <c r="F49" s="49">
        <v>0.31780519162483162</v>
      </c>
      <c r="G49" s="49">
        <v>7.2206440553446799E-2</v>
      </c>
      <c r="H49" s="49">
        <v>5.9891637076037708E-2</v>
      </c>
      <c r="I49" s="49">
        <v>5.944716542181952E-2</v>
      </c>
      <c r="J49" s="151">
        <v>1</v>
      </c>
      <c r="L49" s="1"/>
      <c r="M49" s="1"/>
    </row>
    <row r="50" spans="1:13" x14ac:dyDescent="0.25">
      <c r="A50" s="150"/>
      <c r="B50" s="150" t="s">
        <v>73</v>
      </c>
      <c r="C50" s="49">
        <v>0.31973082745633796</v>
      </c>
      <c r="D50" s="49">
        <v>4.1078167115902967E-2</v>
      </c>
      <c r="E50" s="49">
        <v>0.13592105748993835</v>
      </c>
      <c r="F50" s="49">
        <v>0.30710999519994087</v>
      </c>
      <c r="G50" s="49">
        <v>7.0945980873610759E-2</v>
      </c>
      <c r="H50" s="49">
        <v>6.1946977808957651E-2</v>
      </c>
      <c r="I50" s="49">
        <v>6.3266994055311457E-2</v>
      </c>
      <c r="J50" s="151">
        <v>1</v>
      </c>
      <c r="L50" s="1"/>
      <c r="M50" s="1"/>
    </row>
    <row r="51" spans="1:13" x14ac:dyDescent="0.25">
      <c r="A51" s="150"/>
      <c r="B51" s="150" t="s">
        <v>74</v>
      </c>
      <c r="C51" s="49">
        <v>0.35578795075934966</v>
      </c>
      <c r="D51" s="49">
        <v>4.2692011774938109E-2</v>
      </c>
      <c r="E51" s="49">
        <v>0.12409195825249214</v>
      </c>
      <c r="F51" s="49">
        <v>0.27289405900849673</v>
      </c>
      <c r="G51" s="49">
        <v>9.8594366762561059E-2</v>
      </c>
      <c r="H51" s="49">
        <v>4.0369973907807583E-2</v>
      </c>
      <c r="I51" s="49">
        <v>6.5569846791998398E-2</v>
      </c>
      <c r="J51" s="151">
        <v>1</v>
      </c>
      <c r="L51" s="1"/>
      <c r="M51" s="1"/>
    </row>
    <row r="52" spans="1:13" x14ac:dyDescent="0.25">
      <c r="A52" s="150"/>
      <c r="B52" s="150" t="s">
        <v>75</v>
      </c>
      <c r="C52" s="49">
        <v>0.28016112584132169</v>
      </c>
      <c r="D52" s="49">
        <v>6.5225372221089137E-2</v>
      </c>
      <c r="E52" s="49">
        <v>6.38160310014277E-2</v>
      </c>
      <c r="F52" s="49">
        <v>0.39744238221497047</v>
      </c>
      <c r="G52" s="49">
        <v>5.7001835610850503E-2</v>
      </c>
      <c r="H52" s="49">
        <v>7.7264939832755453E-2</v>
      </c>
      <c r="I52" s="49">
        <v>5.9088313277585146E-2</v>
      </c>
      <c r="J52" s="151">
        <v>1</v>
      </c>
      <c r="L52" s="1"/>
      <c r="M52" s="1"/>
    </row>
    <row r="53" spans="1:13" x14ac:dyDescent="0.25">
      <c r="A53" s="150"/>
      <c r="B53" s="150" t="s">
        <v>76</v>
      </c>
      <c r="C53" s="49">
        <v>0.28678033022254129</v>
      </c>
      <c r="D53" s="49">
        <v>3.8470926058865762E-2</v>
      </c>
      <c r="E53" s="49">
        <v>0.10187006460875808</v>
      </c>
      <c r="F53" s="49">
        <v>0.39585427135678386</v>
      </c>
      <c r="G53" s="49">
        <v>2.7724335965541993E-2</v>
      </c>
      <c r="H53" s="49">
        <v>9.4073941134242639E-2</v>
      </c>
      <c r="I53" s="49">
        <v>5.5226130653266335E-2</v>
      </c>
      <c r="J53" s="151">
        <v>1</v>
      </c>
      <c r="L53" s="1"/>
      <c r="M53" s="1"/>
    </row>
    <row r="54" spans="1:13" x14ac:dyDescent="0.25">
      <c r="A54" s="150"/>
      <c r="B54" s="150" t="s">
        <v>77</v>
      </c>
      <c r="C54" s="49">
        <v>0.26692623941958887</v>
      </c>
      <c r="D54" s="49">
        <v>6.107617896009674E-2</v>
      </c>
      <c r="E54" s="49">
        <v>7.0002418379685599E-2</v>
      </c>
      <c r="F54" s="49">
        <v>0.40385489721886336</v>
      </c>
      <c r="G54" s="49">
        <v>5.7908101571946792E-2</v>
      </c>
      <c r="H54" s="49">
        <v>7.4449818621523584E-2</v>
      </c>
      <c r="I54" s="49">
        <v>6.5782345828295036E-2</v>
      </c>
      <c r="J54" s="151">
        <v>1</v>
      </c>
      <c r="L54" s="1"/>
      <c r="M54" s="1"/>
    </row>
    <row r="55" spans="1:13" x14ac:dyDescent="0.25">
      <c r="A55" s="150"/>
      <c r="B55" s="150" t="s">
        <v>78</v>
      </c>
      <c r="C55" s="49">
        <v>0.2419541375872383</v>
      </c>
      <c r="D55" s="49">
        <v>2.4386839481555334E-2</v>
      </c>
      <c r="E55" s="49">
        <v>7.6086739780658025E-2</v>
      </c>
      <c r="F55" s="49">
        <v>0.57485044865403789</v>
      </c>
      <c r="G55" s="49">
        <v>6.8045862412761714E-3</v>
      </c>
      <c r="H55" s="49">
        <v>5.0254237288135592E-2</v>
      </c>
      <c r="I55" s="49">
        <v>2.5667996011964109E-2</v>
      </c>
      <c r="J55" s="151">
        <v>1</v>
      </c>
      <c r="L55" s="1"/>
      <c r="M55" s="1"/>
    </row>
    <row r="56" spans="1:13" x14ac:dyDescent="0.25">
      <c r="A56" s="150"/>
      <c r="B56" s="150" t="s">
        <v>79</v>
      </c>
      <c r="C56" s="49">
        <v>0.30515371716042483</v>
      </c>
      <c r="D56" s="49">
        <v>4.5213340786286568E-2</v>
      </c>
      <c r="E56" s="49">
        <v>7.5056828768399475E-2</v>
      </c>
      <c r="F56" s="49">
        <v>0.37312558226197129</v>
      </c>
      <c r="G56" s="49">
        <v>5.5327929942239611E-2</v>
      </c>
      <c r="H56" s="49">
        <v>6.3428358487050501E-2</v>
      </c>
      <c r="I56" s="49">
        <v>8.2695174212781816E-2</v>
      </c>
      <c r="J56" s="151">
        <v>1</v>
      </c>
      <c r="L56" s="1"/>
      <c r="M56" s="1"/>
    </row>
    <row r="57" spans="1:13" x14ac:dyDescent="0.25">
      <c r="A57" s="150"/>
      <c r="B57" s="150" t="s">
        <v>80</v>
      </c>
      <c r="C57" s="49">
        <v>0.36704489795918366</v>
      </c>
      <c r="D57" s="49">
        <v>3.0155102040816326E-2</v>
      </c>
      <c r="E57" s="49">
        <v>5.4106122448979596E-2</v>
      </c>
      <c r="F57" s="49">
        <v>0.43242040816326532</v>
      </c>
      <c r="G57" s="49">
        <v>4.7718367346938781E-2</v>
      </c>
      <c r="H57" s="49">
        <v>5.8408163265306129E-3</v>
      </c>
      <c r="I57" s="49">
        <v>6.271836734693878E-2</v>
      </c>
      <c r="J57" s="151">
        <v>1</v>
      </c>
      <c r="L57" s="1"/>
      <c r="M57" s="1"/>
    </row>
    <row r="58" spans="1:13" x14ac:dyDescent="0.25">
      <c r="A58" s="150"/>
      <c r="B58" s="150"/>
      <c r="C58" s="152"/>
      <c r="D58" s="152"/>
      <c r="E58" s="152"/>
      <c r="F58" s="152"/>
      <c r="G58" s="152"/>
      <c r="H58" s="152"/>
      <c r="I58" s="152"/>
      <c r="J58" s="153"/>
      <c r="L58" s="1"/>
      <c r="M58" s="1"/>
    </row>
    <row r="59" spans="1:13" x14ac:dyDescent="0.25">
      <c r="A59" s="150" t="s">
        <v>5</v>
      </c>
      <c r="B59" s="150" t="s">
        <v>5</v>
      </c>
      <c r="C59" s="154">
        <v>0.33744800773422845</v>
      </c>
      <c r="D59" s="154">
        <v>4.0352874172016391E-2</v>
      </c>
      <c r="E59" s="154">
        <v>0.12518360815795182</v>
      </c>
      <c r="F59" s="154">
        <v>0.31025133051701914</v>
      </c>
      <c r="G59" s="154">
        <v>7.0919380878843183E-2</v>
      </c>
      <c r="H59" s="154">
        <v>5.7566190828685568E-2</v>
      </c>
      <c r="I59" s="154">
        <v>5.8278607711255474E-2</v>
      </c>
      <c r="J59" s="155">
        <v>1</v>
      </c>
    </row>
    <row r="60" spans="1:13" ht="15.75" customHeight="1" x14ac:dyDescent="0.25">
      <c r="A60" s="3" t="s">
        <v>139</v>
      </c>
    </row>
    <row r="61" spans="1:13" ht="19.5" customHeight="1" x14ac:dyDescent="0.25">
      <c r="A61" s="247" t="s">
        <v>188</v>
      </c>
      <c r="B61" s="247"/>
      <c r="C61" s="247"/>
      <c r="D61" s="247"/>
      <c r="E61" s="247"/>
      <c r="F61" s="247"/>
      <c r="G61" s="247"/>
      <c r="H61" s="247"/>
      <c r="I61" s="53"/>
    </row>
    <row r="62" spans="1:13" x14ac:dyDescent="0.25">
      <c r="A62" s="46" t="s">
        <v>189</v>
      </c>
      <c r="B62" s="1"/>
      <c r="C62" s="1"/>
      <c r="E62" s="1"/>
      <c r="F62" s="1"/>
      <c r="G62" s="1"/>
      <c r="H62" s="1"/>
    </row>
    <row r="63" spans="1:13" s="1" customFormat="1" ht="7.5" customHeight="1" x14ac:dyDescent="0.25">
      <c r="A63" s="46"/>
      <c r="J63" s="8"/>
    </row>
  </sheetData>
  <mergeCells count="1">
    <mergeCell ref="A61:H61"/>
  </mergeCells>
  <pageMargins left="0.7" right="0.7" top="0.75" bottom="0.75" header="0.3" footer="0.3"/>
  <pageSetup paperSize="9" scale="5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J28"/>
  <sheetViews>
    <sheetView zoomScaleNormal="100" workbookViewId="0"/>
  </sheetViews>
  <sheetFormatPr baseColWidth="10" defaultRowHeight="15" x14ac:dyDescent="0.25"/>
  <cols>
    <col min="1" max="1" width="16.7109375" bestFit="1" customWidth="1"/>
    <col min="2" max="2" width="65.42578125" bestFit="1" customWidth="1"/>
    <col min="8" max="8" width="12.85546875" style="1" customWidth="1"/>
    <col min="9" max="9" width="11.5703125" customWidth="1"/>
  </cols>
  <sheetData>
    <row r="1" spans="1:10" s="29" customFormat="1" ht="18.75" x14ac:dyDescent="0.3">
      <c r="A1" s="29" t="s">
        <v>150</v>
      </c>
    </row>
    <row r="3" spans="1:10" ht="37.5" customHeight="1" x14ac:dyDescent="0.25">
      <c r="A3" s="90"/>
      <c r="B3" s="90"/>
      <c r="C3" s="112" t="s">
        <v>2</v>
      </c>
      <c r="D3" s="112" t="s">
        <v>3</v>
      </c>
      <c r="E3" s="112" t="s">
        <v>129</v>
      </c>
      <c r="F3" s="112" t="s">
        <v>130</v>
      </c>
      <c r="G3" s="112" t="s">
        <v>4</v>
      </c>
      <c r="H3" s="111" t="s">
        <v>162</v>
      </c>
      <c r="I3" s="111" t="s">
        <v>44</v>
      </c>
      <c r="J3" s="111" t="s">
        <v>134</v>
      </c>
    </row>
    <row r="4" spans="1:10" x14ac:dyDescent="0.25">
      <c r="A4" s="93" t="s">
        <v>29</v>
      </c>
      <c r="B4" s="93" t="s">
        <v>30</v>
      </c>
      <c r="C4" s="158">
        <v>0.31202231207329945</v>
      </c>
      <c r="D4" s="158">
        <v>8.9146318456918228E-2</v>
      </c>
      <c r="E4" s="158">
        <v>0.13304134565868034</v>
      </c>
      <c r="F4" s="158">
        <v>5.7840073013914452E-2</v>
      </c>
      <c r="G4" s="158">
        <v>0.1953887022184605</v>
      </c>
      <c r="H4" s="158">
        <v>4.7295884809332729E-2</v>
      </c>
      <c r="I4" s="158">
        <v>4.5944719492981588E-2</v>
      </c>
      <c r="J4" s="158">
        <v>0.11932064427641273</v>
      </c>
    </row>
    <row r="5" spans="1:10" x14ac:dyDescent="0.25">
      <c r="A5" s="93"/>
      <c r="B5" s="93" t="s">
        <v>31</v>
      </c>
      <c r="C5" s="158">
        <v>0.52517632530931135</v>
      </c>
      <c r="D5" s="158">
        <v>1.9156329900497906E-3</v>
      </c>
      <c r="E5" s="158">
        <v>0.12453989186964197</v>
      </c>
      <c r="F5" s="158">
        <v>0.13930293123510834</v>
      </c>
      <c r="G5" s="158">
        <v>5.5046743028124977E-2</v>
      </c>
      <c r="H5" s="158">
        <v>3.8383902350212537E-2</v>
      </c>
      <c r="I5" s="158">
        <v>2.419871921728186E-2</v>
      </c>
      <c r="J5" s="158">
        <v>9.1435854000269143E-2</v>
      </c>
    </row>
    <row r="6" spans="1:10" x14ac:dyDescent="0.25">
      <c r="A6" s="93"/>
      <c r="B6" s="93" t="s">
        <v>32</v>
      </c>
      <c r="C6" s="159">
        <v>0.75446445355088532</v>
      </c>
      <c r="D6" s="159">
        <v>5.6393097484867848E-4</v>
      </c>
      <c r="E6" s="159">
        <v>1.4643407646904019E-2</v>
      </c>
      <c r="F6" s="159">
        <v>7.6074288507086738E-2</v>
      </c>
      <c r="G6" s="159">
        <v>4.2106846122034663E-2</v>
      </c>
      <c r="H6" s="159">
        <v>1.9643595623895636E-2</v>
      </c>
      <c r="I6" s="159">
        <v>3.4305800969961275E-2</v>
      </c>
      <c r="J6" s="159">
        <v>5.8197676604383623E-2</v>
      </c>
    </row>
    <row r="7" spans="1:10" x14ac:dyDescent="0.25">
      <c r="A7" s="93"/>
      <c r="B7" s="93" t="s">
        <v>33</v>
      </c>
      <c r="C7" s="160">
        <v>0.44636021445266122</v>
      </c>
      <c r="D7" s="160">
        <v>4.7266899859977535E-2</v>
      </c>
      <c r="E7" s="160">
        <v>0.11341553663743764</v>
      </c>
      <c r="F7" s="160">
        <v>8.7817512924126984E-2</v>
      </c>
      <c r="G7" s="160">
        <v>0.12648607495195047</v>
      </c>
      <c r="H7" s="160">
        <v>4.0382905546061006E-2</v>
      </c>
      <c r="I7" s="160">
        <v>3.6983500774649014E-2</v>
      </c>
      <c r="J7" s="161">
        <v>0.10128735485313613</v>
      </c>
    </row>
    <row r="8" spans="1:10" x14ac:dyDescent="0.25">
      <c r="A8" s="93"/>
      <c r="B8" s="93"/>
      <c r="C8" s="162"/>
      <c r="D8" s="162"/>
      <c r="E8" s="162"/>
      <c r="F8" s="162"/>
      <c r="G8" s="162"/>
      <c r="H8" s="162"/>
      <c r="I8" s="162"/>
      <c r="J8" s="163"/>
    </row>
    <row r="9" spans="1:10" x14ac:dyDescent="0.25">
      <c r="A9" s="93" t="s">
        <v>23</v>
      </c>
      <c r="B9" s="93" t="s">
        <v>34</v>
      </c>
      <c r="C9" s="158">
        <v>4.1329361002671053E-2</v>
      </c>
      <c r="D9" s="158">
        <v>8.2186151633449763E-4</v>
      </c>
      <c r="E9" s="158">
        <v>9.7082391617012535E-3</v>
      </c>
      <c r="F9" s="158">
        <v>0.78699404150400654</v>
      </c>
      <c r="G9" s="158">
        <v>2.4655845490034929E-4</v>
      </c>
      <c r="H9" s="158">
        <v>7.5868091226628312E-2</v>
      </c>
      <c r="I9" s="158">
        <v>4.342510786932402E-2</v>
      </c>
      <c r="J9" s="158">
        <v>4.1606739264433944E-2</v>
      </c>
    </row>
    <row r="10" spans="1:10" x14ac:dyDescent="0.25">
      <c r="A10" s="93"/>
      <c r="B10" s="93" t="s">
        <v>35</v>
      </c>
      <c r="C10" s="159">
        <v>4.4376590330788807E-2</v>
      </c>
      <c r="D10" s="159">
        <v>9.1603053435114501E-4</v>
      </c>
      <c r="E10" s="159">
        <v>5.9033078880407121E-3</v>
      </c>
      <c r="F10" s="159">
        <v>0.74137404580152677</v>
      </c>
      <c r="G10" s="159">
        <v>4.0712468193384221E-4</v>
      </c>
      <c r="H10" s="159">
        <v>0.16020356234096692</v>
      </c>
      <c r="I10" s="159">
        <v>1.5877862595419848E-2</v>
      </c>
      <c r="J10" s="159">
        <v>3.0941475826972011E-2</v>
      </c>
    </row>
    <row r="11" spans="1:10" x14ac:dyDescent="0.25">
      <c r="A11" s="93"/>
      <c r="B11" s="93" t="s">
        <v>36</v>
      </c>
      <c r="C11" s="160">
        <v>4.160873419493305E-2</v>
      </c>
      <c r="D11" s="160">
        <v>8.3049503102692115E-4</v>
      </c>
      <c r="E11" s="160">
        <v>9.3593990575281116E-3</v>
      </c>
      <c r="F11" s="160">
        <v>0.78281155227919563</v>
      </c>
      <c r="G11" s="160">
        <v>2.6127933560397517E-4</v>
      </c>
      <c r="H11" s="160">
        <v>8.3600055988429053E-2</v>
      </c>
      <c r="I11" s="160">
        <v>4.0899547426865114E-2</v>
      </c>
      <c r="J11" s="161">
        <v>4.0628936686418142E-2</v>
      </c>
    </row>
    <row r="12" spans="1:10" x14ac:dyDescent="0.25">
      <c r="A12" s="93"/>
      <c r="B12" s="93"/>
      <c r="C12" s="162"/>
      <c r="D12" s="162"/>
      <c r="E12" s="162"/>
      <c r="F12" s="162"/>
      <c r="G12" s="162"/>
      <c r="H12" s="162"/>
      <c r="I12" s="162"/>
      <c r="J12" s="163"/>
    </row>
    <row r="13" spans="1:10" x14ac:dyDescent="0.25">
      <c r="A13" s="93" t="s">
        <v>1</v>
      </c>
      <c r="B13" s="93" t="s">
        <v>174</v>
      </c>
      <c r="C13" s="49">
        <v>5.6217246307765603E-2</v>
      </c>
      <c r="D13" s="49">
        <v>0</v>
      </c>
      <c r="E13" s="49">
        <v>1.715102429728442E-2</v>
      </c>
      <c r="F13" s="49">
        <v>0.86326822296331585</v>
      </c>
      <c r="G13" s="49">
        <v>4.764173415912339E-4</v>
      </c>
      <c r="H13" s="49">
        <v>5.2405907575035727E-3</v>
      </c>
      <c r="I13" s="49">
        <v>1.1434016198189614E-2</v>
      </c>
      <c r="J13" s="49">
        <v>4.621248213434969E-2</v>
      </c>
    </row>
    <row r="14" spans="1:10" x14ac:dyDescent="0.25">
      <c r="A14" s="93"/>
      <c r="B14" s="93" t="s">
        <v>37</v>
      </c>
      <c r="C14" s="49">
        <v>0.15766666666666668</v>
      </c>
      <c r="D14" s="49">
        <v>1E-3</v>
      </c>
      <c r="E14" s="49">
        <v>1.0999999999999999E-2</v>
      </c>
      <c r="F14" s="49">
        <v>6.7333333333333328E-2</v>
      </c>
      <c r="G14" s="49">
        <v>2.3333333333333335E-3</v>
      </c>
      <c r="H14" s="49">
        <v>2E-3</v>
      </c>
      <c r="I14" s="49">
        <v>0.71033333333333337</v>
      </c>
      <c r="J14" s="49">
        <v>4.8333333333333332E-2</v>
      </c>
    </row>
    <row r="15" spans="1:10" x14ac:dyDescent="0.25">
      <c r="A15" s="93"/>
      <c r="B15" s="93" t="s">
        <v>38</v>
      </c>
      <c r="C15" s="49">
        <v>6.7375030185945428E-2</v>
      </c>
      <c r="D15" s="49">
        <v>6.6409079932383487E-4</v>
      </c>
      <c r="E15" s="49">
        <v>0.22760202849553249</v>
      </c>
      <c r="F15" s="49">
        <v>0.5459731948804637</v>
      </c>
      <c r="G15" s="49">
        <v>1.4368510021733881E-2</v>
      </c>
      <c r="H15" s="49">
        <v>5.4032842308621102E-3</v>
      </c>
      <c r="I15" s="49">
        <v>3.3476213475006039E-2</v>
      </c>
      <c r="J15" s="49">
        <v>0.10513764791113257</v>
      </c>
    </row>
    <row r="16" spans="1:10" x14ac:dyDescent="0.25">
      <c r="A16" s="93"/>
      <c r="B16" s="93" t="s">
        <v>175</v>
      </c>
      <c r="C16" s="49">
        <v>9.3479158068510107E-2</v>
      </c>
      <c r="D16" s="49">
        <v>1.4444903012794056E-3</v>
      </c>
      <c r="E16" s="49">
        <v>4.0239372678497733E-2</v>
      </c>
      <c r="F16" s="49">
        <v>0.76042096574494433</v>
      </c>
      <c r="G16" s="49">
        <v>6.6033842344201408E-3</v>
      </c>
      <c r="H16" s="49">
        <v>2.9921584812216261E-2</v>
      </c>
      <c r="I16" s="49">
        <v>1.4444903012794058E-2</v>
      </c>
      <c r="J16" s="49">
        <v>5.3446141147338012E-2</v>
      </c>
    </row>
    <row r="17" spans="1:10" x14ac:dyDescent="0.25">
      <c r="A17" s="93"/>
      <c r="B17" s="93" t="s">
        <v>24</v>
      </c>
      <c r="C17" s="49">
        <v>0.10050229559160058</v>
      </c>
      <c r="D17" s="49">
        <v>2.8784847656193781E-4</v>
      </c>
      <c r="E17" s="49">
        <v>9.5666441185360024E-2</v>
      </c>
      <c r="F17" s="49">
        <v>0.67840128956117496</v>
      </c>
      <c r="G17" s="49">
        <v>4.1306256386638074E-3</v>
      </c>
      <c r="H17" s="49">
        <v>2.0365279716757098E-2</v>
      </c>
      <c r="I17" s="49">
        <v>1.7011844964810525E-2</v>
      </c>
      <c r="J17" s="49">
        <v>8.3634374865071026E-2</v>
      </c>
    </row>
    <row r="18" spans="1:10" x14ac:dyDescent="0.25">
      <c r="A18" s="93"/>
      <c r="B18" s="93" t="s">
        <v>176</v>
      </c>
      <c r="C18" s="49">
        <v>0.1457619374000457</v>
      </c>
      <c r="D18" s="49">
        <v>1.0623714873200822E-2</v>
      </c>
      <c r="E18" s="49">
        <v>0.12542837559972583</v>
      </c>
      <c r="F18" s="49">
        <v>0.45419236920265021</v>
      </c>
      <c r="G18" s="49">
        <v>1.5992689056431347E-2</v>
      </c>
      <c r="H18" s="49">
        <v>0.11457619374000456</v>
      </c>
      <c r="I18" s="49">
        <v>1.1194882339501942E-2</v>
      </c>
      <c r="J18" s="49">
        <v>0.12222983778843957</v>
      </c>
    </row>
    <row r="19" spans="1:10" x14ac:dyDescent="0.25">
      <c r="A19" s="93"/>
      <c r="B19" s="93" t="s">
        <v>177</v>
      </c>
      <c r="C19" s="49">
        <v>0.13213173119715177</v>
      </c>
      <c r="D19" s="49">
        <v>8.6337338673787272E-3</v>
      </c>
      <c r="E19" s="49">
        <v>1.855807743658211E-2</v>
      </c>
      <c r="F19" s="49">
        <v>0.18006230529595016</v>
      </c>
      <c r="G19" s="49">
        <v>1.3351134846461949E-4</v>
      </c>
      <c r="H19" s="49">
        <v>0.57000445037828218</v>
      </c>
      <c r="I19" s="49">
        <v>1.1303960836671118E-2</v>
      </c>
      <c r="J19" s="49">
        <v>7.9172229639519365E-2</v>
      </c>
    </row>
    <row r="20" spans="1:10" x14ac:dyDescent="0.25">
      <c r="A20" s="93"/>
      <c r="B20" s="93" t="s">
        <v>25</v>
      </c>
      <c r="C20" s="164">
        <v>0.89427312775330392</v>
      </c>
      <c r="D20" s="164">
        <v>0</v>
      </c>
      <c r="E20" s="164">
        <v>8.8105726872246704E-3</v>
      </c>
      <c r="F20" s="164">
        <v>1.7621145374449341E-2</v>
      </c>
      <c r="G20" s="164">
        <v>4.4052863436123352E-3</v>
      </c>
      <c r="H20" s="164">
        <v>0</v>
      </c>
      <c r="I20" s="164">
        <v>2.2026431718061675E-2</v>
      </c>
      <c r="J20" s="164">
        <v>5.2863436123348019E-2</v>
      </c>
    </row>
    <row r="21" spans="1:10" x14ac:dyDescent="0.25">
      <c r="A21" s="93"/>
      <c r="B21" s="93" t="s">
        <v>42</v>
      </c>
      <c r="C21" s="154">
        <v>0.10212839831950279</v>
      </c>
      <c r="D21" s="154">
        <v>2.3540849276066805E-3</v>
      </c>
      <c r="E21" s="154">
        <v>0.11088503871393354</v>
      </c>
      <c r="F21" s="154">
        <v>0.54823096420263184</v>
      </c>
      <c r="G21" s="154">
        <v>6.5761605499809039E-3</v>
      </c>
      <c r="H21" s="154">
        <v>0.10810041318009792</v>
      </c>
      <c r="I21" s="154">
        <v>3.3839102808930245E-2</v>
      </c>
      <c r="J21" s="165">
        <v>8.7885837297316069E-2</v>
      </c>
    </row>
    <row r="22" spans="1:10" s="3" customFormat="1" x14ac:dyDescent="0.25">
      <c r="A22" s="93"/>
      <c r="B22" s="93"/>
      <c r="C22" s="166"/>
      <c r="D22" s="166"/>
      <c r="E22" s="166"/>
      <c r="F22" s="166"/>
      <c r="G22" s="166"/>
      <c r="H22" s="166"/>
      <c r="I22" s="166"/>
      <c r="J22" s="166"/>
    </row>
    <row r="23" spans="1:10" x14ac:dyDescent="0.25">
      <c r="A23" s="93" t="s">
        <v>5</v>
      </c>
      <c r="B23" s="93" t="s">
        <v>5</v>
      </c>
      <c r="C23" s="167">
        <v>0.29807888657741249</v>
      </c>
      <c r="D23" s="167">
        <v>2.9009737980677193E-2</v>
      </c>
      <c r="E23" s="167">
        <v>9.5044222939772563E-2</v>
      </c>
      <c r="F23" s="167">
        <v>0.312411458399806</v>
      </c>
      <c r="G23" s="167">
        <v>7.7358237719040754E-2</v>
      </c>
      <c r="H23" s="167">
        <v>6.3328781284698737E-2</v>
      </c>
      <c r="I23" s="167">
        <v>3.6930621673707455E-2</v>
      </c>
      <c r="J23" s="168">
        <v>8.7838053424884821E-2</v>
      </c>
    </row>
    <row r="24" spans="1:10" ht="21" customHeight="1" x14ac:dyDescent="0.25">
      <c r="A24" s="3" t="s">
        <v>141</v>
      </c>
      <c r="B24" s="1"/>
      <c r="C24" s="1"/>
      <c r="D24" s="1"/>
      <c r="E24" s="1"/>
      <c r="F24" s="1"/>
      <c r="G24" s="1"/>
      <c r="I24" s="1"/>
      <c r="J24" s="1"/>
    </row>
    <row r="25" spans="1:10" ht="15" customHeight="1" x14ac:dyDescent="0.25">
      <c r="A25" s="247" t="s">
        <v>188</v>
      </c>
      <c r="B25" s="247"/>
      <c r="C25" s="247"/>
      <c r="D25" s="247"/>
      <c r="E25" s="247"/>
      <c r="F25" s="247"/>
      <c r="G25" s="247"/>
      <c r="H25" s="247"/>
      <c r="I25" s="53"/>
      <c r="J25" s="1"/>
    </row>
    <row r="26" spans="1:10" x14ac:dyDescent="0.25">
      <c r="A26" s="46" t="s">
        <v>189</v>
      </c>
      <c r="B26" s="1"/>
      <c r="C26" s="1"/>
      <c r="D26" s="1"/>
      <c r="E26" s="1"/>
      <c r="F26" s="1"/>
      <c r="G26" s="1"/>
      <c r="I26" s="1"/>
      <c r="J26" s="1"/>
    </row>
    <row r="27" spans="1:10" x14ac:dyDescent="0.25">
      <c r="A27" s="1"/>
      <c r="B27" s="1"/>
      <c r="C27" s="1"/>
      <c r="D27" s="1"/>
      <c r="E27" s="1"/>
      <c r="F27" s="1"/>
      <c r="G27" s="1"/>
      <c r="I27" s="1"/>
      <c r="J27" s="1"/>
    </row>
    <row r="28" spans="1:10" x14ac:dyDescent="0.25">
      <c r="A28" s="3"/>
      <c r="B28" s="1"/>
      <c r="C28" s="1"/>
      <c r="D28" s="1"/>
      <c r="E28" s="1"/>
      <c r="F28" s="1"/>
      <c r="G28" s="1"/>
      <c r="I28" s="1"/>
      <c r="J28" s="1"/>
    </row>
  </sheetData>
  <mergeCells count="1">
    <mergeCell ref="A25:H25"/>
  </mergeCells>
  <pageMargins left="0.70866141732283472" right="0.70866141732283472" top="0.74803149606299213" bottom="0.74803149606299213" header="0.31496062992125984" footer="0.31496062992125984"/>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I28"/>
  <sheetViews>
    <sheetView zoomScaleNormal="100" workbookViewId="0">
      <selection activeCell="F25" sqref="F25"/>
    </sheetView>
  </sheetViews>
  <sheetFormatPr baseColWidth="10" defaultRowHeight="15" x14ac:dyDescent="0.25"/>
  <cols>
    <col min="1" max="1" width="16.7109375" bestFit="1" customWidth="1"/>
    <col min="2" max="2" width="65.42578125" bestFit="1" customWidth="1"/>
    <col min="8" max="8" width="12.85546875" bestFit="1" customWidth="1"/>
  </cols>
  <sheetData>
    <row r="1" spans="1:9" s="29" customFormat="1" ht="18.75" x14ac:dyDescent="0.3">
      <c r="A1" s="29" t="s">
        <v>151</v>
      </c>
    </row>
    <row r="3" spans="1:9" ht="22.5" x14ac:dyDescent="0.25">
      <c r="A3" s="124"/>
      <c r="B3" s="124"/>
      <c r="C3" s="169" t="s">
        <v>2</v>
      </c>
      <c r="D3" s="169" t="s">
        <v>3</v>
      </c>
      <c r="E3" s="169" t="s">
        <v>129</v>
      </c>
      <c r="F3" s="169" t="s">
        <v>130</v>
      </c>
      <c r="G3" s="169" t="s">
        <v>4</v>
      </c>
      <c r="H3" s="111" t="s">
        <v>162</v>
      </c>
      <c r="I3" s="169" t="s">
        <v>44</v>
      </c>
    </row>
    <row r="4" spans="1:9" x14ac:dyDescent="0.25">
      <c r="A4" s="150" t="s">
        <v>29</v>
      </c>
      <c r="B4" s="150" t="s">
        <v>30</v>
      </c>
      <c r="C4" s="49">
        <v>0.35272146888095313</v>
      </c>
      <c r="D4" s="49">
        <v>0.10551265789578478</v>
      </c>
      <c r="E4" s="49">
        <v>0.14388264460694575</v>
      </c>
      <c r="F4" s="49">
        <v>7.8928096535821002E-2</v>
      </c>
      <c r="G4" s="49">
        <v>0.20930000506304614</v>
      </c>
      <c r="H4" s="49">
        <v>5.1865273616854064E-2</v>
      </c>
      <c r="I4" s="49">
        <v>5.7789853400595198E-2</v>
      </c>
    </row>
    <row r="5" spans="1:9" x14ac:dyDescent="0.25">
      <c r="A5" s="150"/>
      <c r="B5" s="150" t="s">
        <v>31</v>
      </c>
      <c r="C5" s="49">
        <v>0.56021792304221518</v>
      </c>
      <c r="D5" s="49">
        <v>2.6280584822170679E-3</v>
      </c>
      <c r="E5" s="49">
        <v>0.1439190526324122</v>
      </c>
      <c r="F5" s="49">
        <v>0.16122370952037932</v>
      </c>
      <c r="G5" s="49">
        <v>6.0981089061102355E-2</v>
      </c>
      <c r="H5" s="49">
        <v>4.0973569014240589E-2</v>
      </c>
      <c r="I5" s="49">
        <v>3.0056598247433286E-2</v>
      </c>
    </row>
    <row r="6" spans="1:9" x14ac:dyDescent="0.25">
      <c r="A6" s="150"/>
      <c r="B6" s="150" t="s">
        <v>32</v>
      </c>
      <c r="C6" s="152">
        <v>0.78010677093123804</v>
      </c>
      <c r="D6" s="152">
        <v>8.6149855257716451E-4</v>
      </c>
      <c r="E6" s="152">
        <v>2.7341817361554947E-2</v>
      </c>
      <c r="F6" s="152">
        <v>8.1692356855520884E-2</v>
      </c>
      <c r="G6" s="152">
        <v>4.801721869243205E-2</v>
      </c>
      <c r="H6" s="152">
        <v>2.1928080003007631E-2</v>
      </c>
      <c r="I6" s="152">
        <v>4.005225760366931E-2</v>
      </c>
    </row>
    <row r="7" spans="1:9" x14ac:dyDescent="0.25">
      <c r="A7" s="150"/>
      <c r="B7" s="150" t="s">
        <v>33</v>
      </c>
      <c r="C7" s="154">
        <v>0.48302448529764086</v>
      </c>
      <c r="D7" s="154">
        <v>5.6093426397695753E-2</v>
      </c>
      <c r="E7" s="154">
        <v>0.12739103004360394</v>
      </c>
      <c r="F7" s="154">
        <v>0.10699481437705974</v>
      </c>
      <c r="G7" s="154">
        <v>0.13658174809798379</v>
      </c>
      <c r="H7" s="154">
        <v>4.396298189291209E-2</v>
      </c>
      <c r="I7" s="165">
        <v>4.5951513893103757E-2</v>
      </c>
    </row>
    <row r="8" spans="1:9" x14ac:dyDescent="0.25">
      <c r="A8" s="150"/>
      <c r="B8" s="150"/>
      <c r="C8" s="156"/>
      <c r="D8" s="156"/>
      <c r="E8" s="156"/>
      <c r="F8" s="156"/>
      <c r="G8" s="156"/>
      <c r="H8" s="156"/>
      <c r="I8" s="156"/>
    </row>
    <row r="9" spans="1:9" x14ac:dyDescent="0.25">
      <c r="A9" s="150" t="s">
        <v>23</v>
      </c>
      <c r="B9" s="150" t="s">
        <v>34</v>
      </c>
      <c r="C9" s="49">
        <v>4.8753852475857826E-2</v>
      </c>
      <c r="D9" s="49">
        <v>1.2661803986028356E-3</v>
      </c>
      <c r="E9" s="49">
        <v>2.7655126361208138E-2</v>
      </c>
      <c r="F9" s="49">
        <v>0.79163108691185546</v>
      </c>
      <c r="G9" s="49">
        <v>3.8350113005958502E-4</v>
      </c>
      <c r="H9" s="49">
        <v>7.9444421614957891E-2</v>
      </c>
      <c r="I9" s="49">
        <v>5.0865831107458397E-2</v>
      </c>
    </row>
    <row r="10" spans="1:9" x14ac:dyDescent="0.25">
      <c r="A10" s="150"/>
      <c r="B10" s="150" t="s">
        <v>35</v>
      </c>
      <c r="C10" s="152">
        <v>5.0393893129770995E-2</v>
      </c>
      <c r="D10" s="152">
        <v>1.6793893129770992E-3</v>
      </c>
      <c r="E10" s="152">
        <v>1.9112468193384222E-2</v>
      </c>
      <c r="F10" s="152">
        <v>0.74510127226463108</v>
      </c>
      <c r="G10" s="152">
        <v>4.4071246819338424E-4</v>
      </c>
      <c r="H10" s="152">
        <v>0.16552468193384223</v>
      </c>
      <c r="I10" s="152">
        <v>1.7747582697201017E-2</v>
      </c>
    </row>
    <row r="11" spans="1:9" x14ac:dyDescent="0.25">
      <c r="A11" s="150"/>
      <c r="B11" s="150" t="s">
        <v>36</v>
      </c>
      <c r="C11" s="154">
        <v>4.8904213129286618E-2</v>
      </c>
      <c r="D11" s="154">
        <v>1.3040638268091262E-3</v>
      </c>
      <c r="E11" s="154">
        <v>2.6871926468529841E-2</v>
      </c>
      <c r="F11" s="154">
        <v>0.78736509121448239</v>
      </c>
      <c r="G11" s="154">
        <v>3.8883963980777315E-4</v>
      </c>
      <c r="H11" s="154">
        <v>8.7336350487565911E-2</v>
      </c>
      <c r="I11" s="165">
        <v>4.7829515233518409E-2</v>
      </c>
    </row>
    <row r="12" spans="1:9" x14ac:dyDescent="0.25">
      <c r="A12" s="150"/>
      <c r="B12" s="150"/>
      <c r="C12" s="156"/>
      <c r="D12" s="156"/>
      <c r="E12" s="156"/>
      <c r="F12" s="156"/>
      <c r="G12" s="156"/>
      <c r="H12" s="156"/>
      <c r="I12" s="156"/>
    </row>
    <row r="13" spans="1:9" x14ac:dyDescent="0.25">
      <c r="A13" s="150" t="s">
        <v>1</v>
      </c>
      <c r="B13" s="150" t="s">
        <v>174</v>
      </c>
      <c r="C13" s="49">
        <v>6.7255836112434506E-2</v>
      </c>
      <c r="D13" s="49">
        <v>4.764173415912339E-4</v>
      </c>
      <c r="E13" s="49">
        <v>3.8270605050023818E-2</v>
      </c>
      <c r="F13" s="49">
        <v>0.86779418770843264</v>
      </c>
      <c r="G13" s="49">
        <v>1.1100524059075752E-3</v>
      </c>
      <c r="H13" s="49">
        <v>6.4316341114816575E-3</v>
      </c>
      <c r="I13" s="49">
        <v>1.8661267270128633E-2</v>
      </c>
    </row>
    <row r="14" spans="1:9" x14ac:dyDescent="0.25">
      <c r="A14" s="150"/>
      <c r="B14" s="150" t="s">
        <v>37</v>
      </c>
      <c r="C14" s="49">
        <v>0.17350057833526114</v>
      </c>
      <c r="D14" s="49">
        <v>1.2766709222364076E-3</v>
      </c>
      <c r="E14" s="49">
        <v>2.1333404444681483E-2</v>
      </c>
      <c r="F14" s="49">
        <v>6.8943563145210496E-2</v>
      </c>
      <c r="G14" s="49">
        <v>2.3333411111370371E-3</v>
      </c>
      <c r="H14" s="49">
        <v>2.5000083333611115E-3</v>
      </c>
      <c r="I14" s="49">
        <v>0.73011243370811241</v>
      </c>
    </row>
    <row r="15" spans="1:9" x14ac:dyDescent="0.25">
      <c r="A15" s="150"/>
      <c r="B15" s="150" t="s">
        <v>38</v>
      </c>
      <c r="C15" s="49">
        <v>8.2273328384849201E-2</v>
      </c>
      <c r="D15" s="49">
        <v>9.7440261241324942E-4</v>
      </c>
      <c r="E15" s="49">
        <v>0.26587335965749809</v>
      </c>
      <c r="F15" s="49">
        <v>0.58319415092796156</v>
      </c>
      <c r="G15" s="49">
        <v>1.9747047738181523E-2</v>
      </c>
      <c r="H15" s="49">
        <v>5.9224842799095265E-3</v>
      </c>
      <c r="I15" s="49">
        <v>4.2015226399186915E-2</v>
      </c>
    </row>
    <row r="16" spans="1:9" x14ac:dyDescent="0.25">
      <c r="A16" s="150"/>
      <c r="B16" s="150" t="s">
        <v>175</v>
      </c>
      <c r="C16" s="49">
        <v>0.10734007428807263</v>
      </c>
      <c r="D16" s="49">
        <v>2.2348328518365661E-3</v>
      </c>
      <c r="E16" s="49">
        <v>5.96884028064383E-2</v>
      </c>
      <c r="F16" s="49">
        <v>0.7723730912092448</v>
      </c>
      <c r="G16" s="49">
        <v>8.2542302930251749E-3</v>
      </c>
      <c r="H16" s="49">
        <v>3.1572430870821296E-2</v>
      </c>
      <c r="I16" s="49">
        <v>1.8536937680561288E-2</v>
      </c>
    </row>
    <row r="17" spans="1:9" x14ac:dyDescent="0.25">
      <c r="A17" s="150"/>
      <c r="B17" s="150" t="s">
        <v>24</v>
      </c>
      <c r="C17" s="49">
        <v>0.11926600355003578</v>
      </c>
      <c r="D17" s="49">
        <v>4.8257804041076566E-4</v>
      </c>
      <c r="E17" s="49">
        <v>0.12774544519299455</v>
      </c>
      <c r="F17" s="49">
        <v>0.70197085562540207</v>
      </c>
      <c r="G17" s="49">
        <v>5.6379449976173349E-3</v>
      </c>
      <c r="H17" s="49">
        <v>2.2164623733772364E-2</v>
      </c>
      <c r="I17" s="49">
        <v>2.2732548859767259E-2</v>
      </c>
    </row>
    <row r="18" spans="1:9" x14ac:dyDescent="0.25">
      <c r="A18" s="150"/>
      <c r="B18" s="150" t="s">
        <v>176</v>
      </c>
      <c r="C18" s="49">
        <v>0.17404843500114231</v>
      </c>
      <c r="D18" s="49">
        <v>1.5286726068083161E-2</v>
      </c>
      <c r="E18" s="49">
        <v>0.16654100982408043</v>
      </c>
      <c r="F18" s="49">
        <v>0.48345327850125652</v>
      </c>
      <c r="G18" s="49">
        <v>2.0756225725382681E-2</v>
      </c>
      <c r="H18" s="49">
        <v>0.12428946767192141</v>
      </c>
      <c r="I18" s="49">
        <v>1.5624857208133424E-2</v>
      </c>
    </row>
    <row r="19" spans="1:9" x14ac:dyDescent="0.25">
      <c r="A19" s="150"/>
      <c r="B19" s="150" t="s">
        <v>177</v>
      </c>
      <c r="C19" s="49">
        <v>0.15286025812194037</v>
      </c>
      <c r="D19" s="49">
        <v>1.1752113929684022E-2</v>
      </c>
      <c r="E19" s="49">
        <v>4.1819314641744543E-2</v>
      </c>
      <c r="F19" s="49">
        <v>0.18944592790387185</v>
      </c>
      <c r="G19" s="49">
        <v>2.07832665776591E-4</v>
      </c>
      <c r="H19" s="49">
        <v>0.58922919448153088</v>
      </c>
      <c r="I19" s="49">
        <v>1.4685358255451714E-2</v>
      </c>
    </row>
    <row r="20" spans="1:9" x14ac:dyDescent="0.25">
      <c r="A20" s="150"/>
      <c r="B20" s="150" t="s">
        <v>25</v>
      </c>
      <c r="C20" s="152">
        <v>0.91779373540684606</v>
      </c>
      <c r="D20" s="152">
        <v>2.2027402088197713E-3</v>
      </c>
      <c r="E20" s="152">
        <v>2.1278470417198991E-2</v>
      </c>
      <c r="F20" s="152">
        <v>2.1278470417198991E-2</v>
      </c>
      <c r="G20" s="152">
        <v>4.4054804176395426E-3</v>
      </c>
      <c r="H20" s="152">
        <v>2.2027402088197713E-3</v>
      </c>
      <c r="I20" s="152">
        <v>3.08383629234768E-2</v>
      </c>
    </row>
    <row r="21" spans="1:9" x14ac:dyDescent="0.25">
      <c r="A21" s="150"/>
      <c r="B21" s="150" t="s">
        <v>42</v>
      </c>
      <c r="C21" s="154">
        <v>0.12055705561910658</v>
      </c>
      <c r="D21" s="154">
        <v>3.3323146187761105E-3</v>
      </c>
      <c r="E21" s="154">
        <v>0.14249316742521664</v>
      </c>
      <c r="F21" s="154">
        <v>0.57191600486677507</v>
      </c>
      <c r="G21" s="154">
        <v>8.9067734518403201E-3</v>
      </c>
      <c r="H21" s="154">
        <v>0.11276503504982222</v>
      </c>
      <c r="I21" s="165">
        <v>4.0029648968462971E-2</v>
      </c>
    </row>
    <row r="22" spans="1:9" s="3" customFormat="1" x14ac:dyDescent="0.25">
      <c r="A22" s="150"/>
      <c r="B22" s="150"/>
      <c r="C22" s="170"/>
      <c r="D22" s="170"/>
      <c r="E22" s="170"/>
      <c r="F22" s="170"/>
      <c r="G22" s="170"/>
      <c r="H22" s="170"/>
      <c r="I22" s="170"/>
    </row>
    <row r="23" spans="1:9" x14ac:dyDescent="0.25">
      <c r="A23" s="150" t="s">
        <v>5</v>
      </c>
      <c r="B23" s="150" t="s">
        <v>5</v>
      </c>
      <c r="C23" s="154">
        <v>0.32553271731777977</v>
      </c>
      <c r="D23" s="154">
        <v>3.460513637001774E-2</v>
      </c>
      <c r="E23" s="154">
        <v>0.11367532194044899</v>
      </c>
      <c r="F23" s="154">
        <v>0.33012421349533522</v>
      </c>
      <c r="G23" s="154">
        <v>8.396578624940973E-2</v>
      </c>
      <c r="H23" s="154">
        <v>6.7184728089543483E-2</v>
      </c>
      <c r="I23" s="165">
        <v>4.4912096537465064E-2</v>
      </c>
    </row>
    <row r="24" spans="1:9" s="1" customFormat="1" x14ac:dyDescent="0.25">
      <c r="A24" s="232"/>
      <c r="B24" s="232"/>
      <c r="C24" s="233"/>
      <c r="D24" s="233"/>
      <c r="E24" s="233"/>
      <c r="F24" s="233"/>
      <c r="G24" s="233"/>
      <c r="H24" s="233"/>
      <c r="I24" s="233"/>
    </row>
    <row r="25" spans="1:9" s="1" customFormat="1" x14ac:dyDescent="0.25">
      <c r="A25" s="3" t="s">
        <v>140</v>
      </c>
      <c r="B25" s="234"/>
      <c r="C25" s="233"/>
      <c r="D25" s="233"/>
      <c r="E25" s="233"/>
      <c r="F25" s="233"/>
      <c r="G25" s="233"/>
      <c r="H25" s="233"/>
      <c r="I25" s="233"/>
    </row>
    <row r="26" spans="1:9" ht="20.25" customHeight="1" x14ac:dyDescent="0.25">
      <c r="A26" s="247" t="s">
        <v>188</v>
      </c>
      <c r="B26" s="247"/>
      <c r="C26" s="247"/>
      <c r="D26" s="247"/>
      <c r="E26" s="247"/>
      <c r="F26" s="247"/>
      <c r="G26" s="247"/>
      <c r="H26" s="247"/>
    </row>
    <row r="27" spans="1:9" x14ac:dyDescent="0.25">
      <c r="A27" s="46" t="s">
        <v>189</v>
      </c>
      <c r="B27" s="1"/>
      <c r="C27" s="1"/>
      <c r="D27" s="1"/>
      <c r="E27" s="1"/>
      <c r="F27" s="1"/>
      <c r="G27" s="1"/>
      <c r="H27" s="1"/>
    </row>
    <row r="28" spans="1:9" ht="6.75" customHeight="1" x14ac:dyDescent="0.25"/>
  </sheetData>
  <mergeCells count="1">
    <mergeCell ref="A26:H26"/>
  </mergeCells>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I29"/>
  <sheetViews>
    <sheetView zoomScaleNormal="100" workbookViewId="0">
      <selection activeCell="C32" sqref="C32"/>
    </sheetView>
  </sheetViews>
  <sheetFormatPr baseColWidth="10" defaultRowHeight="15" x14ac:dyDescent="0.25"/>
  <cols>
    <col min="2" max="2" width="47.28515625" bestFit="1" customWidth="1"/>
    <col min="8" max="8" width="14.5703125" style="1" customWidth="1"/>
    <col min="9" max="9" width="12.85546875" bestFit="1" customWidth="1"/>
  </cols>
  <sheetData>
    <row r="1" spans="1:9" s="29" customFormat="1" ht="18.75" x14ac:dyDescent="0.3">
      <c r="A1" s="29" t="s">
        <v>152</v>
      </c>
    </row>
    <row r="3" spans="1:9" ht="30" customHeight="1" x14ac:dyDescent="0.25">
      <c r="A3" s="124"/>
      <c r="B3" s="124"/>
      <c r="C3" s="169" t="s">
        <v>2</v>
      </c>
      <c r="D3" s="169" t="s">
        <v>3</v>
      </c>
      <c r="E3" s="169" t="s">
        <v>129</v>
      </c>
      <c r="F3" s="169" t="s">
        <v>130</v>
      </c>
      <c r="G3" s="169" t="s">
        <v>4</v>
      </c>
      <c r="H3" s="148" t="s">
        <v>162</v>
      </c>
      <c r="I3" s="169" t="s">
        <v>44</v>
      </c>
    </row>
    <row r="4" spans="1:9" x14ac:dyDescent="0.25">
      <c r="A4" s="274" t="s">
        <v>29</v>
      </c>
      <c r="B4" s="150" t="s">
        <v>30</v>
      </c>
      <c r="C4" s="49">
        <v>0.30268082239916033</v>
      </c>
      <c r="D4" s="49">
        <v>8.6394160120995808E-2</v>
      </c>
      <c r="E4" s="49">
        <v>0.16077671372798141</v>
      </c>
      <c r="F4" s="49">
        <v>7.067585490118454E-2</v>
      </c>
      <c r="G4" s="49">
        <v>0.2352324090370409</v>
      </c>
      <c r="H4" s="49">
        <v>6.4758026278841738E-2</v>
      </c>
      <c r="I4" s="49">
        <v>7.948201353479524E-2</v>
      </c>
    </row>
    <row r="5" spans="1:9" x14ac:dyDescent="0.25">
      <c r="A5" s="274"/>
      <c r="B5" s="150" t="s">
        <v>31</v>
      </c>
      <c r="C5" s="49">
        <v>0.46192496013326068</v>
      </c>
      <c r="D5" s="49">
        <v>4.6137468064920695E-3</v>
      </c>
      <c r="E5" s="49">
        <v>0.18059347686237132</v>
      </c>
      <c r="F5" s="49">
        <v>0.16404823151407602</v>
      </c>
      <c r="G5" s="49">
        <v>8.4460440873039902E-2</v>
      </c>
      <c r="H5" s="49">
        <v>6.5068135482846109E-2</v>
      </c>
      <c r="I5" s="49">
        <v>3.9291008327913914E-2</v>
      </c>
    </row>
    <row r="6" spans="1:9" x14ac:dyDescent="0.25">
      <c r="A6" s="274"/>
      <c r="B6" s="150" t="s">
        <v>32</v>
      </c>
      <c r="C6" s="152">
        <v>0.68821596050442124</v>
      </c>
      <c r="D6" s="152">
        <v>1.8895168942613145E-3</v>
      </c>
      <c r="E6" s="152">
        <v>3.8785978519465872E-2</v>
      </c>
      <c r="F6" s="152">
        <v>0.10866509894522601</v>
      </c>
      <c r="G6" s="152">
        <v>8.0547877387681016E-2</v>
      </c>
      <c r="H6" s="152">
        <v>3.6288625768389787E-2</v>
      </c>
      <c r="I6" s="152">
        <v>4.5606941980554754E-2</v>
      </c>
    </row>
    <row r="7" spans="1:9" x14ac:dyDescent="0.25">
      <c r="A7" s="274"/>
      <c r="B7" s="150" t="s">
        <v>33</v>
      </c>
      <c r="C7" s="154">
        <v>0.39568551074790748</v>
      </c>
      <c r="D7" s="154">
        <v>5.0563384965508669E-2</v>
      </c>
      <c r="E7" s="154">
        <v>0.15448011416624374</v>
      </c>
      <c r="F7" s="154">
        <v>0.10543547568545292</v>
      </c>
      <c r="G7" s="154">
        <v>0.16929078414107107</v>
      </c>
      <c r="H7" s="154">
        <v>6.1866941961155136E-2</v>
      </c>
      <c r="I7" s="165">
        <v>6.2677788332661008E-2</v>
      </c>
    </row>
    <row r="8" spans="1:9" x14ac:dyDescent="0.25">
      <c r="A8" s="150"/>
      <c r="B8" s="150"/>
      <c r="C8" s="156"/>
      <c r="D8" s="156"/>
      <c r="E8" s="156"/>
      <c r="F8" s="156"/>
      <c r="G8" s="156"/>
      <c r="H8" s="156"/>
      <c r="I8" s="156"/>
    </row>
    <row r="9" spans="1:9" x14ac:dyDescent="0.25">
      <c r="A9" s="274" t="s">
        <v>23</v>
      </c>
      <c r="B9" s="150" t="s">
        <v>34</v>
      </c>
      <c r="C9" s="49">
        <v>5.765945394811374E-2</v>
      </c>
      <c r="D9" s="49">
        <v>3.21891167251992E-3</v>
      </c>
      <c r="E9" s="49">
        <v>2.9059325554170914E-2</v>
      </c>
      <c r="F9" s="49">
        <v>0.71624485480155586</v>
      </c>
      <c r="G9" s="49">
        <v>8.5042105660662365E-4</v>
      </c>
      <c r="H9" s="49">
        <v>0.14891280540765076</v>
      </c>
      <c r="I9" s="49">
        <v>4.4054227559382202E-2</v>
      </c>
    </row>
    <row r="10" spans="1:9" x14ac:dyDescent="0.25">
      <c r="A10" s="274"/>
      <c r="B10" s="150" t="s">
        <v>35</v>
      </c>
      <c r="C10" s="152">
        <v>5.2536293766011953E-2</v>
      </c>
      <c r="D10" s="152">
        <v>4.3894107600341587E-3</v>
      </c>
      <c r="E10" s="152">
        <v>1.8035866780529462E-2</v>
      </c>
      <c r="F10" s="152">
        <v>0.57105038428693422</v>
      </c>
      <c r="G10" s="152">
        <v>5.4654141759180185E-4</v>
      </c>
      <c r="H10" s="152">
        <v>0.3378138343296328</v>
      </c>
      <c r="I10" s="152">
        <v>1.5627668659265584E-2</v>
      </c>
    </row>
    <row r="11" spans="1:9" x14ac:dyDescent="0.25">
      <c r="A11" s="274"/>
      <c r="B11" s="150" t="s">
        <v>36</v>
      </c>
      <c r="C11" s="154">
        <v>5.7243173854213646E-2</v>
      </c>
      <c r="D11" s="154">
        <v>3.3140200534295529E-3</v>
      </c>
      <c r="E11" s="154">
        <v>2.8163619331783647E-2</v>
      </c>
      <c r="F11" s="154">
        <v>0.7044471429067064</v>
      </c>
      <c r="G11" s="154">
        <v>8.2572945217361136E-4</v>
      </c>
      <c r="H11" s="154">
        <v>0.16426187419768934</v>
      </c>
      <c r="I11" s="165">
        <v>4.1744440204003745E-2</v>
      </c>
    </row>
    <row r="12" spans="1:9" x14ac:dyDescent="0.25">
      <c r="A12" s="150"/>
      <c r="B12" s="150"/>
      <c r="C12" s="156"/>
      <c r="D12" s="156"/>
      <c r="E12" s="156"/>
      <c r="F12" s="156"/>
      <c r="G12" s="156"/>
      <c r="H12" s="156"/>
      <c r="I12" s="156"/>
    </row>
    <row r="13" spans="1:9" x14ac:dyDescent="0.25">
      <c r="A13" s="274" t="s">
        <v>1</v>
      </c>
      <c r="B13" s="150" t="s">
        <v>174</v>
      </c>
      <c r="C13" s="49">
        <v>9.8760079771091649E-2</v>
      </c>
      <c r="D13" s="49">
        <v>6.0695395820688463E-4</v>
      </c>
      <c r="E13" s="49">
        <v>5.9654903320905228E-2</v>
      </c>
      <c r="F13" s="49">
        <v>0.79554322379259512</v>
      </c>
      <c r="G13" s="49">
        <v>1.6474464579901153E-3</v>
      </c>
      <c r="H13" s="49">
        <v>9.3644324980490766E-3</v>
      </c>
      <c r="I13" s="49">
        <v>3.4422960201161881E-2</v>
      </c>
    </row>
    <row r="14" spans="1:9" x14ac:dyDescent="0.25">
      <c r="A14" s="274"/>
      <c r="B14" s="150" t="s">
        <v>37</v>
      </c>
      <c r="C14" s="49">
        <v>0.18907280312205624</v>
      </c>
      <c r="D14" s="49">
        <v>8.7471403579598972E-4</v>
      </c>
      <c r="E14" s="49">
        <v>2.1766922352307899E-2</v>
      </c>
      <c r="F14" s="49">
        <v>0.10533575561835554</v>
      </c>
      <c r="G14" s="49">
        <v>9.5545686986946571E-3</v>
      </c>
      <c r="H14" s="49">
        <v>3.0278562777553493E-3</v>
      </c>
      <c r="I14" s="49">
        <v>0.67036737989503437</v>
      </c>
    </row>
    <row r="15" spans="1:9" x14ac:dyDescent="0.25">
      <c r="A15" s="274"/>
      <c r="B15" s="150" t="s">
        <v>38</v>
      </c>
      <c r="C15" s="49">
        <v>0.1000153553007196</v>
      </c>
      <c r="D15" s="49">
        <v>1.7414306952461384E-3</v>
      </c>
      <c r="E15" s="49">
        <v>0.29683890195640489</v>
      </c>
      <c r="F15" s="49">
        <v>0.51075918002694154</v>
      </c>
      <c r="G15" s="49">
        <v>3.076643889637266E-2</v>
      </c>
      <c r="H15" s="49">
        <v>9.638941042624919E-3</v>
      </c>
      <c r="I15" s="49">
        <v>5.0239752081690202E-2</v>
      </c>
    </row>
    <row r="16" spans="1:9" x14ac:dyDescent="0.25">
      <c r="A16" s="274"/>
      <c r="B16" s="150" t="s">
        <v>175</v>
      </c>
      <c r="C16" s="49">
        <v>0.11667157584683358</v>
      </c>
      <c r="D16" s="49">
        <v>4.418262150220913E-3</v>
      </c>
      <c r="E16" s="49">
        <v>0.10123711340206186</v>
      </c>
      <c r="F16" s="49">
        <v>0.67793814432989685</v>
      </c>
      <c r="G16" s="49">
        <v>1.6318114874815905E-2</v>
      </c>
      <c r="H16" s="49">
        <v>5.9764359351988219E-2</v>
      </c>
      <c r="I16" s="49">
        <v>2.3652430044182621E-2</v>
      </c>
    </row>
    <row r="17" spans="1:9" x14ac:dyDescent="0.25">
      <c r="A17" s="274"/>
      <c r="B17" s="150" t="s">
        <v>24</v>
      </c>
      <c r="C17" s="49">
        <v>0.13599803287818954</v>
      </c>
      <c r="D17" s="49">
        <v>1.0591054928321517E-3</v>
      </c>
      <c r="E17" s="49">
        <v>0.18279568299713522</v>
      </c>
      <c r="F17" s="49">
        <v>0.60741699723595688</v>
      </c>
      <c r="G17" s="49">
        <v>1.1321319275127462E-2</v>
      </c>
      <c r="H17" s="49">
        <v>3.1537643423621461E-2</v>
      </c>
      <c r="I17" s="49">
        <v>2.9871218697137304E-2</v>
      </c>
    </row>
    <row r="18" spans="1:9" x14ac:dyDescent="0.25">
      <c r="A18" s="274"/>
      <c r="B18" s="150" t="s">
        <v>176</v>
      </c>
      <c r="C18" s="49">
        <v>0.16060370168120927</v>
      </c>
      <c r="D18" s="49">
        <v>2.3167458666883547E-2</v>
      </c>
      <c r="E18" s="49">
        <v>0.19209006727160766</v>
      </c>
      <c r="F18" s="49">
        <v>0.39949342969013235</v>
      </c>
      <c r="G18" s="49">
        <v>2.7814892702366707E-2</v>
      </c>
      <c r="H18" s="49">
        <v>0.17580081097723918</v>
      </c>
      <c r="I18" s="49">
        <v>2.1029639010561294E-2</v>
      </c>
    </row>
    <row r="19" spans="1:9" x14ac:dyDescent="0.25">
      <c r="A19" s="274"/>
      <c r="B19" s="150" t="s">
        <v>177</v>
      </c>
      <c r="C19" s="49">
        <v>0.10839399526613629</v>
      </c>
      <c r="D19" s="49">
        <v>1.8881225955864056E-2</v>
      </c>
      <c r="E19" s="49">
        <v>4.329379940412012E-2</v>
      </c>
      <c r="F19" s="49">
        <v>0.14776417447669116</v>
      </c>
      <c r="G19" s="49">
        <v>2.4881493910413862E-4</v>
      </c>
      <c r="H19" s="49">
        <v>0.66936641508711714</v>
      </c>
      <c r="I19" s="49">
        <v>1.2051574870967124E-2</v>
      </c>
    </row>
    <row r="20" spans="1:9" x14ac:dyDescent="0.25">
      <c r="A20" s="274"/>
      <c r="B20" s="150" t="s">
        <v>25</v>
      </c>
      <c r="C20" s="152">
        <v>0.8193325661680092</v>
      </c>
      <c r="D20" s="152">
        <v>6.9044879171461446E-3</v>
      </c>
      <c r="E20" s="152">
        <v>4.1426927502876867E-2</v>
      </c>
      <c r="F20" s="152">
        <v>6.6743383199079395E-2</v>
      </c>
      <c r="G20" s="152">
        <v>1.7261219792865361E-2</v>
      </c>
      <c r="H20" s="152">
        <v>2.3014959723820483E-3</v>
      </c>
      <c r="I20" s="152">
        <v>4.6029919447640968E-2</v>
      </c>
    </row>
    <row r="21" spans="1:9" x14ac:dyDescent="0.25">
      <c r="A21" s="274"/>
      <c r="B21" s="150" t="s">
        <v>42</v>
      </c>
      <c r="C21" s="154">
        <v>0.12503243986015203</v>
      </c>
      <c r="D21" s="154">
        <v>6.4817101807239392E-3</v>
      </c>
      <c r="E21" s="154">
        <v>0.16933154754657251</v>
      </c>
      <c r="F21" s="154">
        <v>0.46790488946095909</v>
      </c>
      <c r="G21" s="154">
        <v>1.3778156581030074E-2</v>
      </c>
      <c r="H21" s="154">
        <v>0.174809970256214</v>
      </c>
      <c r="I21" s="165">
        <v>4.2661286114348336E-2</v>
      </c>
    </row>
    <row r="22" spans="1:9" x14ac:dyDescent="0.25">
      <c r="A22" s="150"/>
      <c r="B22" s="150"/>
      <c r="C22" s="171"/>
      <c r="D22" s="171"/>
      <c r="E22" s="171"/>
      <c r="F22" s="171"/>
      <c r="G22" s="171"/>
      <c r="H22" s="171"/>
      <c r="I22" s="171"/>
    </row>
    <row r="23" spans="1:9" ht="15" customHeight="1" x14ac:dyDescent="0.25">
      <c r="A23" s="150" t="s">
        <v>5</v>
      </c>
      <c r="B23" s="150" t="s">
        <v>5</v>
      </c>
      <c r="C23" s="154">
        <v>0.2829932166600041</v>
      </c>
      <c r="D23" s="154">
        <v>3.3219224122657459E-2</v>
      </c>
      <c r="E23" s="154">
        <v>0.14207353500244393</v>
      </c>
      <c r="F23" s="154">
        <v>0.27505922846741387</v>
      </c>
      <c r="G23" s="154">
        <v>0.10787549423830099</v>
      </c>
      <c r="H23" s="154">
        <v>0.10391019174798988</v>
      </c>
      <c r="I23" s="165">
        <v>5.4869109761189749E-2</v>
      </c>
    </row>
    <row r="24" spans="1:9" s="1" customFormat="1" ht="15" customHeight="1" x14ac:dyDescent="0.25">
      <c r="A24" s="234"/>
      <c r="B24" s="234"/>
      <c r="C24" s="235"/>
      <c r="D24" s="233"/>
      <c r="E24" s="233"/>
      <c r="F24" s="233"/>
      <c r="G24" s="233"/>
      <c r="H24" s="233"/>
      <c r="I24" s="233"/>
    </row>
    <row r="25" spans="1:9" ht="14.25" customHeight="1" x14ac:dyDescent="0.25">
      <c r="A25" s="3" t="s">
        <v>142</v>
      </c>
      <c r="B25" s="1"/>
      <c r="C25" s="1"/>
      <c r="D25" s="1"/>
      <c r="E25" s="1"/>
      <c r="F25" s="1"/>
      <c r="G25" s="1"/>
      <c r="I25" s="1"/>
    </row>
    <row r="26" spans="1:9" x14ac:dyDescent="0.25">
      <c r="A26" s="247" t="s">
        <v>188</v>
      </c>
      <c r="B26" s="247"/>
      <c r="C26" s="247"/>
      <c r="D26" s="247"/>
      <c r="E26" s="247"/>
      <c r="F26" s="247"/>
      <c r="G26" s="247"/>
      <c r="H26" s="247"/>
      <c r="I26" s="53"/>
    </row>
    <row r="27" spans="1:9" x14ac:dyDescent="0.25">
      <c r="A27" s="46" t="s">
        <v>189</v>
      </c>
      <c r="B27" s="1"/>
      <c r="C27" s="1"/>
      <c r="D27" s="1"/>
      <c r="E27" s="1"/>
      <c r="F27" s="1"/>
      <c r="G27" s="1"/>
      <c r="I27" s="1"/>
    </row>
    <row r="28" spans="1:9" x14ac:dyDescent="0.25">
      <c r="A28" s="1"/>
      <c r="B28" s="1"/>
      <c r="C28" s="1"/>
      <c r="D28" s="1"/>
      <c r="E28" s="1"/>
      <c r="F28" s="1"/>
      <c r="G28" s="1"/>
      <c r="I28" s="1"/>
    </row>
    <row r="29" spans="1:9" ht="30.6" customHeight="1" x14ac:dyDescent="0.25">
      <c r="B29" s="1"/>
      <c r="C29" s="1"/>
      <c r="D29" s="1"/>
      <c r="E29" s="1"/>
      <c r="F29" s="1"/>
      <c r="G29" s="1"/>
      <c r="I29" s="1"/>
    </row>
  </sheetData>
  <mergeCells count="4">
    <mergeCell ref="A4:A7"/>
    <mergeCell ref="A9:A11"/>
    <mergeCell ref="A13:A21"/>
    <mergeCell ref="A26:H26"/>
  </mergeCells>
  <pageMargins left="0.70866141732283472" right="0.70866141732283472" top="0.74803149606299213" bottom="0.74803149606299213" header="0.31496062992125984" footer="0.31496062992125984"/>
  <pageSetup paperSize="9"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J42"/>
  <sheetViews>
    <sheetView topLeftCell="A10" zoomScaleNormal="100" workbookViewId="0">
      <selection activeCell="A34" sqref="A34"/>
    </sheetView>
  </sheetViews>
  <sheetFormatPr baseColWidth="10" defaultRowHeight="15" x14ac:dyDescent="0.25"/>
  <cols>
    <col min="1" max="1" width="14.140625" bestFit="1" customWidth="1"/>
    <col min="2" max="2" width="19.5703125" customWidth="1"/>
    <col min="3" max="3" width="11.42578125" style="1"/>
  </cols>
  <sheetData>
    <row r="1" spans="1:10" s="29" customFormat="1" ht="18.75" x14ac:dyDescent="0.3">
      <c r="A1" s="29" t="s">
        <v>155</v>
      </c>
      <c r="J1" s="34"/>
    </row>
    <row r="2" spans="1:10" x14ac:dyDescent="0.25">
      <c r="A2" s="16"/>
      <c r="B2" s="16"/>
      <c r="C2" s="16"/>
      <c r="D2" s="16"/>
      <c r="E2" s="16"/>
      <c r="F2" s="16"/>
      <c r="G2" s="16"/>
      <c r="H2" s="16"/>
      <c r="I2" s="16"/>
      <c r="J2" s="4"/>
    </row>
    <row r="3" spans="1:10" ht="15" customHeight="1" x14ac:dyDescent="0.25">
      <c r="A3" s="277"/>
      <c r="B3" s="278" t="s">
        <v>16</v>
      </c>
      <c r="C3" s="275" t="s">
        <v>135</v>
      </c>
      <c r="D3" s="275" t="s">
        <v>15</v>
      </c>
      <c r="E3" s="280" t="s">
        <v>20</v>
      </c>
      <c r="F3" s="256"/>
      <c r="G3" s="256"/>
      <c r="H3" s="256"/>
      <c r="I3" s="256"/>
      <c r="J3" s="4"/>
    </row>
    <row r="4" spans="1:10" ht="33.75" customHeight="1" x14ac:dyDescent="0.25">
      <c r="A4" s="277"/>
      <c r="B4" s="279"/>
      <c r="C4" s="276"/>
      <c r="D4" s="276"/>
      <c r="E4" s="15">
        <v>1</v>
      </c>
      <c r="F4" s="10">
        <v>2</v>
      </c>
      <c r="G4" s="10">
        <v>3</v>
      </c>
      <c r="H4" s="10">
        <v>4</v>
      </c>
      <c r="I4" s="10" t="s">
        <v>22</v>
      </c>
      <c r="J4" s="4"/>
    </row>
    <row r="5" spans="1:10" ht="15.75" thickBot="1" x14ac:dyDescent="0.3">
      <c r="A5" s="281" t="s">
        <v>153</v>
      </c>
      <c r="B5" s="172" t="s">
        <v>2</v>
      </c>
      <c r="C5" s="173">
        <v>0.54079614054343805</v>
      </c>
      <c r="D5" s="174">
        <v>0.90238357637613331</v>
      </c>
      <c r="E5" s="13">
        <v>0.24040957685318481</v>
      </c>
      <c r="F5" s="13">
        <v>0.3365557076440186</v>
      </c>
      <c r="G5" s="13">
        <v>0.28787789394189695</v>
      </c>
      <c r="H5" s="13">
        <v>0.11295518372548558</v>
      </c>
      <c r="I5" s="13">
        <v>2.2201637835414061E-2</v>
      </c>
      <c r="J5" s="4"/>
    </row>
    <row r="6" spans="1:10" ht="15.75" thickBot="1" x14ac:dyDescent="0.3">
      <c r="A6" s="281"/>
      <c r="B6" s="172" t="s">
        <v>3</v>
      </c>
      <c r="C6" s="173">
        <v>0.10405632202978826</v>
      </c>
      <c r="D6" s="174">
        <v>0.17363052170348245</v>
      </c>
      <c r="E6" s="13">
        <v>9.9747029513223451E-2</v>
      </c>
      <c r="F6" s="13">
        <v>0.32467612111920274</v>
      </c>
      <c r="G6" s="13">
        <v>0.30617094672288231</v>
      </c>
      <c r="H6" s="13">
        <v>0.19018781142200078</v>
      </c>
      <c r="I6" s="13">
        <v>7.921809122269069E-2</v>
      </c>
      <c r="J6" s="4"/>
    </row>
    <row r="7" spans="1:10" ht="15.75" thickBot="1" x14ac:dyDescent="0.3">
      <c r="A7" s="281"/>
      <c r="B7" s="172" t="s">
        <v>129</v>
      </c>
      <c r="C7" s="173">
        <v>0.23090053986445955</v>
      </c>
      <c r="D7" s="174">
        <v>0.38528539560340103</v>
      </c>
      <c r="E7" s="13">
        <v>1.3452264153550652E-2</v>
      </c>
      <c r="F7" s="13">
        <v>0.26776707615349538</v>
      </c>
      <c r="G7" s="13">
        <v>0.4451061948125527</v>
      </c>
      <c r="H7" s="13">
        <v>0.22484696063122694</v>
      </c>
      <c r="I7" s="13">
        <v>4.8827504249174349E-2</v>
      </c>
      <c r="J7" s="4"/>
    </row>
    <row r="8" spans="1:10" ht="15.75" thickBot="1" x14ac:dyDescent="0.3">
      <c r="A8" s="281"/>
      <c r="B8" s="172" t="s">
        <v>130</v>
      </c>
      <c r="C8" s="173">
        <v>0.16165303179201818</v>
      </c>
      <c r="D8" s="174">
        <v>0.26973757766455303</v>
      </c>
      <c r="E8" s="13">
        <v>4.0965971893257541E-2</v>
      </c>
      <c r="F8" s="13">
        <v>0.26441852202747512</v>
      </c>
      <c r="G8" s="13">
        <v>0.45409955787146694</v>
      </c>
      <c r="H8" s="13">
        <v>0.18835859782093795</v>
      </c>
      <c r="I8" s="13">
        <v>5.2157350386862464E-2</v>
      </c>
      <c r="J8" s="4"/>
    </row>
    <row r="9" spans="1:10" ht="15.75" thickBot="1" x14ac:dyDescent="0.3">
      <c r="A9" s="281"/>
      <c r="B9" s="172" t="s">
        <v>4</v>
      </c>
      <c r="C9" s="173">
        <v>0.14619574234553878</v>
      </c>
      <c r="D9" s="174">
        <v>0.2439452261921875</v>
      </c>
      <c r="E9" s="13">
        <v>1.2734752670806098E-2</v>
      </c>
      <c r="F9" s="13">
        <v>0.32204629033490106</v>
      </c>
      <c r="G9" s="13">
        <v>0.37065005074258778</v>
      </c>
      <c r="H9" s="13">
        <v>0.23624221128558801</v>
      </c>
      <c r="I9" s="13">
        <v>5.8326694966117046E-2</v>
      </c>
      <c r="J9" s="4"/>
    </row>
    <row r="10" spans="1:10" ht="15.75" thickBot="1" x14ac:dyDescent="0.3">
      <c r="A10" s="281"/>
      <c r="B10" s="172" t="s">
        <v>162</v>
      </c>
      <c r="C10" s="173">
        <v>4.3276900693017498E-2</v>
      </c>
      <c r="D10" s="174">
        <v>7.2212727669610871E-2</v>
      </c>
      <c r="E10" s="13">
        <v>4.5231687986139274E-2</v>
      </c>
      <c r="F10" s="13">
        <v>0.2801636745677738</v>
      </c>
      <c r="G10" s="13">
        <v>0.35997345817819887</v>
      </c>
      <c r="H10" s="13">
        <v>0.22700630368267777</v>
      </c>
      <c r="I10" s="13">
        <v>8.7624875585210302E-2</v>
      </c>
      <c r="J10" s="4"/>
    </row>
    <row r="11" spans="1:10" ht="15.75" thickBot="1" x14ac:dyDescent="0.3">
      <c r="A11" s="281"/>
      <c r="B11" s="172" t="s">
        <v>84</v>
      </c>
      <c r="C11" s="173">
        <v>0.14162986739499445</v>
      </c>
      <c r="D11" s="174">
        <v>0.23632651322759773</v>
      </c>
      <c r="E11" s="13">
        <v>2.3136623224483819E-2</v>
      </c>
      <c r="F11" s="13">
        <v>0.18912556180091691</v>
      </c>
      <c r="G11" s="13">
        <v>0.41179584802369984</v>
      </c>
      <c r="H11" s="13">
        <v>0.30765851515595255</v>
      </c>
      <c r="I11" s="13">
        <v>6.8283451794946895E-2</v>
      </c>
      <c r="J11" s="11"/>
    </row>
    <row r="12" spans="1:10" ht="15" customHeight="1" thickBot="1" x14ac:dyDescent="0.3">
      <c r="A12" s="281"/>
      <c r="B12" s="172" t="s">
        <v>5</v>
      </c>
      <c r="C12" s="173">
        <v>0.5992974104373795</v>
      </c>
      <c r="D12" s="174">
        <v>1</v>
      </c>
      <c r="E12" s="13">
        <v>0.26233448865179126</v>
      </c>
      <c r="F12" s="13">
        <v>0.33902740287605082</v>
      </c>
      <c r="G12" s="13">
        <v>0.27354959617094454</v>
      </c>
      <c r="H12" s="13">
        <v>0.10477993046793059</v>
      </c>
      <c r="I12" s="13">
        <v>2.0308581833282754E-2</v>
      </c>
      <c r="J12" s="4"/>
    </row>
    <row r="13" spans="1:10" ht="15.75" thickBot="1" x14ac:dyDescent="0.3">
      <c r="A13" s="6"/>
      <c r="B13" s="175"/>
      <c r="C13" s="176"/>
      <c r="D13" s="177"/>
      <c r="E13" s="19"/>
      <c r="F13" s="20"/>
      <c r="G13" s="20"/>
      <c r="H13" s="20"/>
      <c r="I13" s="20"/>
      <c r="J13" s="4"/>
    </row>
    <row r="14" spans="1:10" ht="15.75" thickBot="1" x14ac:dyDescent="0.3">
      <c r="A14" s="281" t="s">
        <v>14</v>
      </c>
      <c r="B14" s="44" t="s">
        <v>2</v>
      </c>
      <c r="C14" s="178">
        <v>2.6838474595739792E-2</v>
      </c>
      <c r="D14" s="179">
        <v>0.1569822236737741</v>
      </c>
      <c r="E14" s="14">
        <v>0.12613683647387505</v>
      </c>
      <c r="F14" s="14">
        <v>0.50425013374546757</v>
      </c>
      <c r="G14" s="14">
        <v>0.29471556797241871</v>
      </c>
      <c r="H14" s="14">
        <v>6.5743327587231767E-2</v>
      </c>
      <c r="I14" s="14">
        <v>9.1541342210069553E-3</v>
      </c>
      <c r="J14" s="4"/>
    </row>
    <row r="15" spans="1:10" ht="15.75" thickBot="1" x14ac:dyDescent="0.3">
      <c r="A15" s="281"/>
      <c r="B15" s="44" t="s">
        <v>3</v>
      </c>
      <c r="C15" s="178">
        <v>2.2366724949906196E-3</v>
      </c>
      <c r="D15" s="180">
        <v>1.3082629589884757E-2</v>
      </c>
      <c r="E15" s="14">
        <v>2.9957203994293864E-2</v>
      </c>
      <c r="F15" s="14">
        <v>0.24679029957203993</v>
      </c>
      <c r="G15" s="14">
        <v>0.40513552068473607</v>
      </c>
      <c r="H15" s="14">
        <v>0.24893009985734665</v>
      </c>
      <c r="I15" s="14">
        <v>6.9186875891583455E-2</v>
      </c>
      <c r="J15" s="4"/>
    </row>
    <row r="16" spans="1:10" ht="15.75" thickBot="1" x14ac:dyDescent="0.3">
      <c r="A16" s="281"/>
      <c r="B16" s="44" t="s">
        <v>129</v>
      </c>
      <c r="C16" s="178">
        <v>1.7571120442101771E-2</v>
      </c>
      <c r="D16" s="180">
        <v>0.10277609294079224</v>
      </c>
      <c r="E16" s="14">
        <v>3.4138369348102417E-2</v>
      </c>
      <c r="F16" s="14">
        <v>0.54494280007263485</v>
      </c>
      <c r="G16" s="14">
        <v>0.32376974759397131</v>
      </c>
      <c r="H16" s="14">
        <v>8.3711639731251133E-2</v>
      </c>
      <c r="I16" s="14">
        <v>1.3437443254040312E-2</v>
      </c>
      <c r="J16" s="4"/>
    </row>
    <row r="17" spans="1:10" ht="15.75" thickBot="1" x14ac:dyDescent="0.3">
      <c r="A17" s="281"/>
      <c r="B17" s="44" t="s">
        <v>130</v>
      </c>
      <c r="C17" s="178">
        <v>0.15305253149209347</v>
      </c>
      <c r="D17" s="180">
        <v>0.89522698642280596</v>
      </c>
      <c r="E17" s="14">
        <v>0.6747031906355212</v>
      </c>
      <c r="F17" s="14">
        <v>0.24157520039192387</v>
      </c>
      <c r="G17" s="14">
        <v>6.9003616956961333E-2</v>
      </c>
      <c r="H17" s="14">
        <v>1.3029383866495721E-2</v>
      </c>
      <c r="I17" s="14">
        <v>1.6886081490978455E-3</v>
      </c>
      <c r="J17" s="4"/>
    </row>
    <row r="18" spans="1:10" ht="15.75" thickBot="1" x14ac:dyDescent="0.3">
      <c r="A18" s="281"/>
      <c r="B18" s="44" t="s">
        <v>4</v>
      </c>
      <c r="C18" s="178">
        <v>6.6844919786096253E-4</v>
      </c>
      <c r="D18" s="180">
        <v>3.9098586292166289E-3</v>
      </c>
      <c r="E18" s="14">
        <v>3.5799522673031027E-2</v>
      </c>
      <c r="F18" s="14">
        <v>0.37470167064439142</v>
      </c>
      <c r="G18" s="14">
        <v>0.36754176610978523</v>
      </c>
      <c r="H18" s="14">
        <v>0.19570405727923629</v>
      </c>
      <c r="I18" s="14">
        <v>2.6252983293556086E-2</v>
      </c>
      <c r="J18" s="4"/>
    </row>
    <row r="19" spans="1:10" ht="15.75" thickBot="1" x14ac:dyDescent="0.3">
      <c r="A19" s="281"/>
      <c r="B19" s="44" t="s">
        <v>162</v>
      </c>
      <c r="C19" s="178">
        <v>1.8973427947876917E-2</v>
      </c>
      <c r="D19" s="180">
        <v>0.11097839779778845</v>
      </c>
      <c r="E19" s="14">
        <v>0.34137728075338436</v>
      </c>
      <c r="F19" s="14">
        <v>0.41040948457075593</v>
      </c>
      <c r="G19" s="14">
        <v>0.17422012948793408</v>
      </c>
      <c r="H19" s="14">
        <v>6.1128394854115864E-2</v>
      </c>
      <c r="I19" s="14">
        <v>1.2864710333809804E-2</v>
      </c>
      <c r="J19" s="4"/>
    </row>
    <row r="20" spans="1:10" ht="15" customHeight="1" thickBot="1" x14ac:dyDescent="0.3">
      <c r="A20" s="281"/>
      <c r="B20" s="44" t="s">
        <v>84</v>
      </c>
      <c r="C20" s="178">
        <v>2.0402856304161932E-2</v>
      </c>
      <c r="D20" s="180">
        <v>0.11933933653711566</v>
      </c>
      <c r="E20" s="14">
        <v>0.20408163265306123</v>
      </c>
      <c r="F20" s="14">
        <v>0.53084682148721563</v>
      </c>
      <c r="G20" s="14">
        <v>0.20611462975994996</v>
      </c>
      <c r="H20" s="14">
        <v>5.0668543279380716E-2</v>
      </c>
      <c r="I20" s="14">
        <v>8.2883728203925252E-3</v>
      </c>
      <c r="J20" s="4"/>
    </row>
    <row r="21" spans="1:10" ht="15.75" thickBot="1" x14ac:dyDescent="0.3">
      <c r="A21" s="281"/>
      <c r="B21" s="44" t="s">
        <v>5</v>
      </c>
      <c r="C21" s="178">
        <v>0.17096505558179009</v>
      </c>
      <c r="D21" s="180">
        <v>1</v>
      </c>
      <c r="E21" s="14">
        <v>0.69009471375915643</v>
      </c>
      <c r="F21" s="14">
        <v>0.23251061447300891</v>
      </c>
      <c r="G21" s="14">
        <v>6.3994774413287922E-2</v>
      </c>
      <c r="H21" s="14">
        <v>1.1860215555451874E-2</v>
      </c>
      <c r="I21" s="14">
        <v>1.5396817990948536E-3</v>
      </c>
      <c r="J21" s="4"/>
    </row>
    <row r="22" spans="1:10" ht="15.75" thickBot="1" x14ac:dyDescent="0.3">
      <c r="A22" s="6"/>
      <c r="B22" s="175"/>
      <c r="C22" s="181"/>
      <c r="D22" s="182"/>
      <c r="E22" s="21"/>
      <c r="F22" s="20"/>
      <c r="G22" s="20"/>
      <c r="H22" s="20"/>
      <c r="I22" s="20"/>
      <c r="J22" s="4"/>
    </row>
    <row r="23" spans="1:10" ht="15.75" thickBot="1" x14ac:dyDescent="0.3">
      <c r="A23" s="281" t="s">
        <v>1</v>
      </c>
      <c r="B23" s="44" t="s">
        <v>2</v>
      </c>
      <c r="C23" s="178">
        <v>0.11454251911222289</v>
      </c>
      <c r="D23" s="183">
        <v>0.49857991041977712</v>
      </c>
      <c r="E23" s="14">
        <v>7.0057661773308452E-2</v>
      </c>
      <c r="F23" s="14">
        <v>0.26602412323463048</v>
      </c>
      <c r="G23" s="14">
        <v>0.46529151229839272</v>
      </c>
      <c r="H23" s="14">
        <v>0.1676648374606535</v>
      </c>
      <c r="I23" s="14">
        <v>3.0961865233014849E-2</v>
      </c>
      <c r="J23" s="4"/>
    </row>
    <row r="24" spans="1:10" ht="15.75" thickBot="1" x14ac:dyDescent="0.3">
      <c r="A24" s="281"/>
      <c r="B24" s="44" t="s">
        <v>3</v>
      </c>
      <c r="C24" s="178">
        <v>8.5350911898714795E-3</v>
      </c>
      <c r="D24" s="183">
        <v>3.7151487795562654E-2</v>
      </c>
      <c r="E24" s="14">
        <v>1.6074766355140185E-2</v>
      </c>
      <c r="F24" s="14">
        <v>0.17140186915887851</v>
      </c>
      <c r="G24" s="14">
        <v>0.31626168224299067</v>
      </c>
      <c r="H24" s="14">
        <v>0.31271028037383175</v>
      </c>
      <c r="I24" s="14">
        <v>0.18355140186915889</v>
      </c>
      <c r="J24" s="4"/>
    </row>
    <row r="25" spans="1:10" ht="15.75" thickBot="1" x14ac:dyDescent="0.3">
      <c r="A25" s="281"/>
      <c r="B25" s="44" t="s">
        <v>129</v>
      </c>
      <c r="C25" s="178">
        <v>0.12681550164001379</v>
      </c>
      <c r="D25" s="183">
        <v>0.55200166660879835</v>
      </c>
      <c r="E25" s="14">
        <v>1.9612283151551748E-2</v>
      </c>
      <c r="F25" s="14">
        <v>0.36350027047087091</v>
      </c>
      <c r="G25" s="14">
        <v>0.43708092740058624</v>
      </c>
      <c r="H25" s="14">
        <v>0.15225623026506147</v>
      </c>
      <c r="I25" s="14">
        <v>2.7550288711929653E-2</v>
      </c>
      <c r="J25" s="4"/>
    </row>
    <row r="26" spans="1:10" ht="15.75" thickBot="1" x14ac:dyDescent="0.3">
      <c r="A26" s="281"/>
      <c r="B26" s="44" t="s">
        <v>130</v>
      </c>
      <c r="C26" s="178">
        <v>0.18985073960154686</v>
      </c>
      <c r="D26" s="183">
        <v>0.82638102843651262</v>
      </c>
      <c r="E26" s="14">
        <v>0.20031427779131619</v>
      </c>
      <c r="F26" s="14">
        <v>0.35084829794206868</v>
      </c>
      <c r="G26" s="14">
        <v>0.32394141324168296</v>
      </c>
      <c r="H26" s="14">
        <v>0.105980521499458</v>
      </c>
      <c r="I26" s="14">
        <v>1.8915489525474147E-2</v>
      </c>
      <c r="J26" s="4"/>
    </row>
    <row r="27" spans="1:10" ht="15.75" thickBot="1" x14ac:dyDescent="0.3">
      <c r="A27" s="281"/>
      <c r="B27" s="44" t="s">
        <v>4</v>
      </c>
      <c r="C27" s="178">
        <v>1.4295878906997817E-2</v>
      </c>
      <c r="D27" s="183">
        <v>6.2227006006735877E-2</v>
      </c>
      <c r="E27" s="14">
        <v>7.2536547260350411E-3</v>
      </c>
      <c r="F27" s="14">
        <v>0.10958598370717554</v>
      </c>
      <c r="G27" s="14">
        <v>0.36893203883495146</v>
      </c>
      <c r="H27" s="14">
        <v>0.38913067737975671</v>
      </c>
      <c r="I27" s="14">
        <v>0.12509764535208123</v>
      </c>
      <c r="J27" s="4"/>
    </row>
    <row r="28" spans="1:10" ht="15.75" thickBot="1" x14ac:dyDescent="0.3">
      <c r="A28" s="281"/>
      <c r="B28" s="44" t="s">
        <v>162</v>
      </c>
      <c r="C28" s="178">
        <v>3.4698735211159751E-2</v>
      </c>
      <c r="D28" s="183">
        <v>0.15103642234644629</v>
      </c>
      <c r="E28" s="14">
        <v>0.131816091954023</v>
      </c>
      <c r="F28" s="14">
        <v>0.2809655172413793</v>
      </c>
      <c r="G28" s="14">
        <v>0.31485057471264366</v>
      </c>
      <c r="H28" s="14">
        <v>0.21636781609195402</v>
      </c>
      <c r="I28" s="14">
        <v>5.6000000000000001E-2</v>
      </c>
    </row>
    <row r="29" spans="1:10" ht="15.75" thickBot="1" x14ac:dyDescent="0.3">
      <c r="A29" s="281"/>
      <c r="B29" s="44" t="s">
        <v>84</v>
      </c>
      <c r="C29" s="178">
        <v>3.5979796561714295E-2</v>
      </c>
      <c r="D29" s="183">
        <v>0.15661261761744383</v>
      </c>
      <c r="E29" s="14">
        <v>6.0568438788631225E-2</v>
      </c>
      <c r="F29" s="14">
        <v>0.23123309537533809</v>
      </c>
      <c r="G29" s="14">
        <v>0.34935485301290292</v>
      </c>
      <c r="H29" s="14">
        <v>0.28683545426329093</v>
      </c>
      <c r="I29" s="14">
        <v>7.2008158559836832E-2</v>
      </c>
      <c r="J29" s="4"/>
    </row>
    <row r="30" spans="1:10" ht="15" customHeight="1" thickBot="1" x14ac:dyDescent="0.3">
      <c r="A30" s="281"/>
      <c r="B30" s="44" t="s">
        <v>5</v>
      </c>
      <c r="C30" s="178">
        <v>0.22973753398083036</v>
      </c>
      <c r="D30" s="184">
        <v>1</v>
      </c>
      <c r="E30" s="14">
        <v>0.2417346619909031</v>
      </c>
      <c r="F30" s="14">
        <v>0.3575292524565119</v>
      </c>
      <c r="G30" s="14">
        <v>0.29264261657581336</v>
      </c>
      <c r="H30" s="14">
        <v>9.2163466546300477E-2</v>
      </c>
      <c r="I30" s="14">
        <v>1.5930002430471164E-2</v>
      </c>
      <c r="J30" s="12"/>
    </row>
    <row r="31" spans="1:10" ht="14.45" customHeight="1" thickBot="1" x14ac:dyDescent="0.3">
      <c r="A31" s="185"/>
      <c r="B31" s="186"/>
      <c r="C31" s="35"/>
      <c r="D31" s="22"/>
      <c r="E31" s="23"/>
      <c r="F31" s="24"/>
      <c r="G31" s="24"/>
      <c r="H31" s="24"/>
      <c r="I31" s="24"/>
      <c r="J31" s="4"/>
    </row>
    <row r="32" spans="1:10" ht="15.75" thickBot="1" x14ac:dyDescent="0.3">
      <c r="A32" s="185"/>
      <c r="B32" s="187" t="s">
        <v>5</v>
      </c>
      <c r="C32" s="36">
        <v>1</v>
      </c>
      <c r="D32" s="17">
        <v>1</v>
      </c>
      <c r="E32" s="18">
        <v>0.33073398593544601</v>
      </c>
      <c r="F32" s="188">
        <v>0.32506732352303036</v>
      </c>
      <c r="G32" s="188">
        <v>0.24210942784577488</v>
      </c>
      <c r="H32" s="188">
        <v>8.5995430934361156E-2</v>
      </c>
      <c r="I32" s="188">
        <v>1.6093831761387567E-2</v>
      </c>
      <c r="J32" s="4"/>
    </row>
    <row r="33" spans="1:10" ht="79.5" customHeight="1" x14ac:dyDescent="0.25">
      <c r="A33" s="282" t="s">
        <v>740</v>
      </c>
      <c r="B33" s="283"/>
      <c r="C33" s="283"/>
      <c r="D33" s="283"/>
      <c r="E33" s="283"/>
      <c r="F33" s="283"/>
      <c r="G33" s="283"/>
      <c r="H33" s="283"/>
      <c r="I33" s="284"/>
      <c r="J33" s="4"/>
    </row>
    <row r="34" spans="1:10" x14ac:dyDescent="0.25">
      <c r="A34" s="3"/>
      <c r="B34" s="55"/>
      <c r="C34" s="55"/>
      <c r="D34" s="55"/>
      <c r="E34" s="55"/>
      <c r="F34" s="55"/>
      <c r="G34" s="55"/>
      <c r="H34" s="55"/>
      <c r="I34" s="56"/>
      <c r="J34" s="4"/>
    </row>
    <row r="35" spans="1:10" x14ac:dyDescent="0.25">
      <c r="A35" s="247" t="s">
        <v>188</v>
      </c>
      <c r="B35" s="247"/>
      <c r="C35" s="247"/>
      <c r="D35" s="247"/>
      <c r="E35" s="247"/>
      <c r="F35" s="247"/>
      <c r="G35" s="247"/>
      <c r="H35" s="247"/>
      <c r="I35" s="56"/>
      <c r="J35" s="4"/>
    </row>
    <row r="36" spans="1:10" x14ac:dyDescent="0.25">
      <c r="A36" s="46" t="s">
        <v>189</v>
      </c>
      <c r="B36" s="1"/>
      <c r="D36" s="1"/>
      <c r="E36" s="1"/>
      <c r="F36" s="1"/>
      <c r="G36" s="1"/>
      <c r="H36" s="1"/>
      <c r="I36" s="56"/>
      <c r="J36" s="4"/>
    </row>
    <row r="37" spans="1:10" ht="15" customHeight="1" x14ac:dyDescent="0.25">
      <c r="A37" s="54"/>
      <c r="B37" s="55"/>
      <c r="C37" s="55"/>
      <c r="D37" s="55"/>
      <c r="E37" s="55"/>
      <c r="F37" s="55"/>
      <c r="G37" s="55"/>
      <c r="H37" s="55"/>
      <c r="I37" s="56"/>
      <c r="J37" s="4"/>
    </row>
    <row r="38" spans="1:10" ht="15" customHeight="1" x14ac:dyDescent="0.25">
      <c r="A38" s="37"/>
      <c r="B38" s="38"/>
      <c r="C38" s="38"/>
      <c r="D38" s="38"/>
      <c r="E38" s="38"/>
      <c r="F38" s="38"/>
      <c r="G38" s="38"/>
      <c r="H38" s="38"/>
      <c r="I38" s="39"/>
      <c r="J38" s="4"/>
    </row>
    <row r="39" spans="1:10" x14ac:dyDescent="0.25">
      <c r="I39" s="39"/>
      <c r="J39" s="4"/>
    </row>
    <row r="40" spans="1:10" ht="15.75" thickBot="1" x14ac:dyDescent="0.3">
      <c r="I40" s="39"/>
      <c r="J40" s="4"/>
    </row>
    <row r="41" spans="1:10" ht="15.75" thickBot="1" x14ac:dyDescent="0.3">
      <c r="A41" s="9"/>
      <c r="B41" s="9"/>
      <c r="C41" s="9"/>
      <c r="D41" s="9"/>
      <c r="E41" s="9"/>
      <c r="F41" s="9"/>
      <c r="G41" s="9"/>
      <c r="H41" s="9"/>
      <c r="I41" s="9"/>
      <c r="J41" s="4"/>
    </row>
    <row r="42" spans="1:10" ht="15.75" thickBot="1" x14ac:dyDescent="0.3">
      <c r="A42" s="9"/>
      <c r="B42" s="9"/>
      <c r="C42" s="9"/>
      <c r="D42" s="9"/>
      <c r="E42" s="9"/>
      <c r="F42" s="9"/>
      <c r="G42" s="9"/>
      <c r="H42" s="9"/>
      <c r="I42" s="9"/>
    </row>
  </sheetData>
  <mergeCells count="10">
    <mergeCell ref="A5:A12"/>
    <mergeCell ref="A14:A21"/>
    <mergeCell ref="A23:A30"/>
    <mergeCell ref="A33:I33"/>
    <mergeCell ref="A35:H35"/>
    <mergeCell ref="C3:C4"/>
    <mergeCell ref="A3:A4"/>
    <mergeCell ref="B3:B4"/>
    <mergeCell ref="D3:D4"/>
    <mergeCell ref="E3:I3"/>
  </mergeCells>
  <pageMargins left="0.70866141732283472" right="0.70866141732283472" top="0.74803149606299213" bottom="0.74803149606299213" header="0.31496062992125984" footer="0.31496062992125984"/>
  <pageSetup paperSize="9" scale="76" orientation="portrait" r:id="rId1"/>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K35"/>
  <sheetViews>
    <sheetView zoomScaleNormal="100" workbookViewId="0">
      <selection activeCell="A33" sqref="A33"/>
    </sheetView>
  </sheetViews>
  <sheetFormatPr baseColWidth="10" defaultRowHeight="15" x14ac:dyDescent="0.25"/>
  <cols>
    <col min="2" max="2" width="14" customWidth="1"/>
    <col min="8" max="8" width="15" customWidth="1"/>
    <col min="9" max="9" width="12.85546875" customWidth="1"/>
  </cols>
  <sheetData>
    <row r="1" spans="1:11" s="29" customFormat="1" ht="18.75" x14ac:dyDescent="0.3">
      <c r="A1" s="29" t="s">
        <v>83</v>
      </c>
    </row>
    <row r="2" spans="1:11" ht="15.75" thickBot="1" x14ac:dyDescent="0.3"/>
    <row r="3" spans="1:11" ht="38.25" customHeight="1" x14ac:dyDescent="0.25">
      <c r="A3" s="1"/>
      <c r="B3" s="1"/>
      <c r="C3" s="113" t="s">
        <v>81</v>
      </c>
      <c r="D3" s="113" t="s">
        <v>3</v>
      </c>
      <c r="E3" s="113" t="s">
        <v>129</v>
      </c>
      <c r="F3" s="113" t="s">
        <v>130</v>
      </c>
      <c r="G3" s="113" t="s">
        <v>4</v>
      </c>
      <c r="H3" s="236" t="s">
        <v>162</v>
      </c>
      <c r="I3" s="237" t="s">
        <v>84</v>
      </c>
    </row>
    <row r="4" spans="1:11" ht="15.75" thickBot="1" x14ac:dyDescent="0.3">
      <c r="A4" s="274" t="s">
        <v>153</v>
      </c>
      <c r="B4" s="172" t="s">
        <v>2</v>
      </c>
      <c r="C4" s="189"/>
      <c r="D4" s="190">
        <v>0.15054692846860029</v>
      </c>
      <c r="E4" s="190">
        <v>0.38808026337526252</v>
      </c>
      <c r="F4" s="190">
        <v>0.26003292190781868</v>
      </c>
      <c r="G4" s="190">
        <v>0.2455986123238855</v>
      </c>
      <c r="H4" s="190">
        <v>6.5834965662096151E-2</v>
      </c>
      <c r="I4" s="190">
        <v>0.23188115073277796</v>
      </c>
    </row>
    <row r="5" spans="1:11" ht="15.75" thickBot="1" x14ac:dyDescent="0.3">
      <c r="A5" s="274"/>
      <c r="B5" s="172" t="s">
        <v>3</v>
      </c>
      <c r="C5" s="190">
        <v>0.78241471828286702</v>
      </c>
      <c r="D5" s="189"/>
      <c r="E5" s="190">
        <v>0.24711383671904943</v>
      </c>
      <c r="F5" s="190">
        <v>0.14367190494442314</v>
      </c>
      <c r="G5" s="190">
        <v>0.28657723265619012</v>
      </c>
      <c r="H5" s="190">
        <v>0.17504024530471446</v>
      </c>
      <c r="I5" s="190">
        <v>0.19970870065159066</v>
      </c>
    </row>
    <row r="6" spans="1:11" ht="15.75" thickBot="1" x14ac:dyDescent="0.3">
      <c r="A6" s="274"/>
      <c r="B6" s="172" t="s">
        <v>129</v>
      </c>
      <c r="C6" s="190">
        <v>0.90892948443351251</v>
      </c>
      <c r="D6" s="190">
        <v>0.11136291403540288</v>
      </c>
      <c r="E6" s="189"/>
      <c r="F6" s="190">
        <v>0.41866458468639023</v>
      </c>
      <c r="G6" s="190">
        <v>0.23403623198419168</v>
      </c>
      <c r="H6" s="190">
        <v>5.7180759185816742E-2</v>
      </c>
      <c r="I6" s="190">
        <v>0.30225102602014731</v>
      </c>
      <c r="K6" s="1"/>
    </row>
    <row r="7" spans="1:11" ht="15.75" thickBot="1" x14ac:dyDescent="0.3">
      <c r="A7" s="274"/>
      <c r="B7" s="172" t="s">
        <v>130</v>
      </c>
      <c r="C7" s="190">
        <v>0.86991749565766618</v>
      </c>
      <c r="D7" s="190">
        <v>9.2481841149534186E-2</v>
      </c>
      <c r="E7" s="190">
        <v>0.59800844781304274</v>
      </c>
      <c r="F7" s="189"/>
      <c r="G7" s="190">
        <v>9.5136586136112422E-2</v>
      </c>
      <c r="H7" s="190">
        <v>8.9017843044370756E-2</v>
      </c>
      <c r="I7" s="190">
        <v>0.20782014842886468</v>
      </c>
    </row>
    <row r="8" spans="1:11" ht="15.75" thickBot="1" x14ac:dyDescent="0.3">
      <c r="A8" s="274"/>
      <c r="B8" s="172" t="s">
        <v>4</v>
      </c>
      <c r="C8" s="190">
        <v>0.90849965625988938</v>
      </c>
      <c r="D8" s="190">
        <v>0.20397429042220017</v>
      </c>
      <c r="E8" s="190">
        <v>0.36963519898733072</v>
      </c>
      <c r="F8" s="190">
        <v>0.10519538624384814</v>
      </c>
      <c r="G8" s="189"/>
      <c r="H8" s="190">
        <v>1.6925108305415815E-2</v>
      </c>
      <c r="I8" s="190">
        <v>0.40708650247165507</v>
      </c>
    </row>
    <row r="9" spans="1:11" ht="15.75" thickBot="1" x14ac:dyDescent="0.3">
      <c r="A9" s="274"/>
      <c r="B9" s="172" t="s">
        <v>162</v>
      </c>
      <c r="C9" s="191">
        <v>0.82268588491171157</v>
      </c>
      <c r="D9" s="190">
        <v>0.42087219375529916</v>
      </c>
      <c r="E9" s="190">
        <v>0.30508349614774949</v>
      </c>
      <c r="F9" s="190">
        <v>0.3325100453422789</v>
      </c>
      <c r="G9" s="190">
        <v>5.7175507796660155E-2</v>
      </c>
      <c r="H9" s="189"/>
      <c r="I9" s="190">
        <v>0.10867401481918385</v>
      </c>
    </row>
    <row r="10" spans="1:11" ht="15.75" thickBot="1" x14ac:dyDescent="0.3">
      <c r="A10" s="274"/>
      <c r="B10" s="172" t="s">
        <v>84</v>
      </c>
      <c r="C10" s="192">
        <v>0.88540950921973038</v>
      </c>
      <c r="D10" s="193">
        <v>0.14672719285400498</v>
      </c>
      <c r="E10" s="191">
        <v>0.49276276513060813</v>
      </c>
      <c r="F10" s="191">
        <v>0.23720107685549185</v>
      </c>
      <c r="G10" s="191">
        <v>0.42021018957612893</v>
      </c>
      <c r="H10" s="191">
        <v>3.3206799058314654E-2</v>
      </c>
      <c r="I10" s="194"/>
    </row>
    <row r="11" spans="1:11" ht="15.75" thickBot="1" x14ac:dyDescent="0.3">
      <c r="A11" s="274"/>
      <c r="B11" s="172" t="s">
        <v>5</v>
      </c>
      <c r="C11" s="195">
        <v>0.90238357637613331</v>
      </c>
      <c r="D11" s="195">
        <v>0.17363052170348245</v>
      </c>
      <c r="E11" s="195">
        <v>0.38528539560340103</v>
      </c>
      <c r="F11" s="195">
        <v>0.26973757766455303</v>
      </c>
      <c r="G11" s="195">
        <v>0.2439452261921875</v>
      </c>
      <c r="H11" s="195">
        <v>7.2212727669610871E-2</v>
      </c>
      <c r="I11" s="196">
        <v>0.23632651322759773</v>
      </c>
    </row>
    <row r="12" spans="1:11" ht="15.75" thickBot="1" x14ac:dyDescent="0.3">
      <c r="A12" s="197"/>
      <c r="B12" s="198"/>
      <c r="C12" s="199"/>
      <c r="D12" s="199"/>
      <c r="E12" s="199"/>
      <c r="F12" s="199"/>
      <c r="G12" s="199"/>
      <c r="H12" s="199"/>
      <c r="I12" s="199"/>
    </row>
    <row r="13" spans="1:11" ht="15.75" thickBot="1" x14ac:dyDescent="0.3">
      <c r="A13" s="274" t="s">
        <v>14</v>
      </c>
      <c r="B13" s="172" t="s">
        <v>2</v>
      </c>
      <c r="C13" s="189"/>
      <c r="D13" s="190">
        <v>3.834036735421744E-2</v>
      </c>
      <c r="E13" s="190">
        <v>0.19942935267193723</v>
      </c>
      <c r="F13" s="190">
        <v>0.78511561552636266</v>
      </c>
      <c r="G13" s="190">
        <v>7.3708613208107948E-3</v>
      </c>
      <c r="H13" s="190">
        <v>0.12661237591392735</v>
      </c>
      <c r="I13" s="190">
        <v>0.17101587112881175</v>
      </c>
    </row>
    <row r="14" spans="1:11" ht="15.75" thickBot="1" x14ac:dyDescent="0.3">
      <c r="A14" s="274"/>
      <c r="B14" s="172" t="s">
        <v>3</v>
      </c>
      <c r="C14" s="190">
        <v>0.46005706134094149</v>
      </c>
      <c r="D14" s="189"/>
      <c r="E14" s="190">
        <v>0.17475035663338087</v>
      </c>
      <c r="F14" s="190">
        <v>0.73680456490727531</v>
      </c>
      <c r="G14" s="190">
        <v>9.2724679029957211E-3</v>
      </c>
      <c r="H14" s="190">
        <v>0.59700427960057056</v>
      </c>
      <c r="I14" s="190">
        <v>0.10699001426533523</v>
      </c>
    </row>
    <row r="15" spans="1:11" ht="15.75" thickBot="1" x14ac:dyDescent="0.3">
      <c r="A15" s="274"/>
      <c r="B15" s="172" t="s">
        <v>129</v>
      </c>
      <c r="C15" s="190">
        <v>0.30461231160341384</v>
      </c>
      <c r="D15" s="190">
        <v>2.2244416197566733E-2</v>
      </c>
      <c r="E15" s="189"/>
      <c r="F15" s="190">
        <v>0.9157435990557472</v>
      </c>
      <c r="G15" s="190">
        <v>1.1530779008534593E-2</v>
      </c>
      <c r="H15" s="190">
        <v>0.11612493190484838</v>
      </c>
      <c r="I15" s="190">
        <v>0.12765571091338296</v>
      </c>
    </row>
    <row r="16" spans="1:11" ht="15.75" thickBot="1" x14ac:dyDescent="0.3">
      <c r="A16" s="274"/>
      <c r="B16" s="172" t="s">
        <v>130</v>
      </c>
      <c r="C16" s="190">
        <v>0.13767368168694039</v>
      </c>
      <c r="D16" s="190">
        <v>1.0767482827272063E-2</v>
      </c>
      <c r="E16" s="190">
        <v>0.10513149254198068</v>
      </c>
      <c r="F16" s="189"/>
      <c r="G16" s="190">
        <v>3.9609326954146993E-3</v>
      </c>
      <c r="H16" s="190">
        <v>7.1692881787006058E-2</v>
      </c>
      <c r="I16" s="190">
        <v>9.6261088005670389E-2</v>
      </c>
    </row>
    <row r="17" spans="1:9" ht="15.75" thickBot="1" x14ac:dyDescent="0.3">
      <c r="A17" s="274"/>
      <c r="B17" s="172" t="s">
        <v>4</v>
      </c>
      <c r="C17" s="190">
        <v>0.29594272076372313</v>
      </c>
      <c r="D17" s="190">
        <v>3.1026252983293555E-2</v>
      </c>
      <c r="E17" s="190">
        <v>0.30310262529832938</v>
      </c>
      <c r="F17" s="190">
        <v>0.90692124105011929</v>
      </c>
      <c r="G17" s="189"/>
      <c r="H17" s="190">
        <v>5.2505966587112173E-2</v>
      </c>
      <c r="I17" s="190">
        <v>0.21241050119331742</v>
      </c>
    </row>
    <row r="18" spans="1:9" ht="15.75" thickBot="1" x14ac:dyDescent="0.3">
      <c r="A18" s="274"/>
      <c r="B18" s="172" t="s">
        <v>162</v>
      </c>
      <c r="C18" s="190">
        <v>0.17909694778441099</v>
      </c>
      <c r="D18" s="190">
        <v>7.0377533002606574E-2</v>
      </c>
      <c r="E18" s="190">
        <v>0.10754225174472379</v>
      </c>
      <c r="F18" s="190">
        <v>0.57832338350290091</v>
      </c>
      <c r="G18" s="190">
        <v>1.8498276296981418E-3</v>
      </c>
      <c r="H18" s="189"/>
      <c r="I18" s="190">
        <v>5.7008324224333641E-2</v>
      </c>
    </row>
    <row r="19" spans="1:9" ht="15.75" thickBot="1" x14ac:dyDescent="0.3">
      <c r="A19" s="274"/>
      <c r="B19" s="172" t="s">
        <v>84</v>
      </c>
      <c r="C19" s="191">
        <v>0.22495894909688013</v>
      </c>
      <c r="D19" s="191">
        <v>1.172882946281961E-2</v>
      </c>
      <c r="E19" s="191">
        <v>0.10993822816482915</v>
      </c>
      <c r="F19" s="191">
        <v>0.72210493392759401</v>
      </c>
      <c r="G19" s="191">
        <v>6.9591054812729687E-3</v>
      </c>
      <c r="H19" s="191">
        <v>5.3014309171944642E-2</v>
      </c>
      <c r="I19" s="194"/>
    </row>
    <row r="20" spans="1:9" ht="15.75" thickBot="1" x14ac:dyDescent="0.3">
      <c r="A20" s="274"/>
      <c r="B20" s="172" t="s">
        <v>5</v>
      </c>
      <c r="C20" s="200">
        <v>0.1569822236737741</v>
      </c>
      <c r="D20" s="200">
        <v>1.3082629589884757E-2</v>
      </c>
      <c r="E20" s="200">
        <v>0.10277609294079224</v>
      </c>
      <c r="F20" s="200">
        <v>0.89522698642280596</v>
      </c>
      <c r="G20" s="200">
        <v>3.9098586292166289E-3</v>
      </c>
      <c r="H20" s="200">
        <v>0.11097839779778845</v>
      </c>
      <c r="I20" s="201">
        <v>0.11933933653711566</v>
      </c>
    </row>
    <row r="21" spans="1:9" ht="15.75" thickBot="1" x14ac:dyDescent="0.3">
      <c r="A21" s="197"/>
      <c r="B21" s="198"/>
      <c r="C21" s="199"/>
      <c r="D21" s="199"/>
      <c r="E21" s="199"/>
      <c r="F21" s="199"/>
      <c r="G21" s="199"/>
      <c r="H21" s="199"/>
      <c r="I21" s="199"/>
    </row>
    <row r="22" spans="1:9" ht="15.75" thickBot="1" x14ac:dyDescent="0.3">
      <c r="A22" s="274" t="s">
        <v>1</v>
      </c>
      <c r="B22" s="172" t="s">
        <v>2</v>
      </c>
      <c r="C22" s="189"/>
      <c r="D22" s="190">
        <v>4.7062592272765255E-2</v>
      </c>
      <c r="E22" s="190">
        <v>0.59408340065182874</v>
      </c>
      <c r="F22" s="190">
        <v>0.77134460569932306</v>
      </c>
      <c r="G22" s="190">
        <v>6.9040920359898603E-2</v>
      </c>
      <c r="H22" s="190">
        <v>0.16717735870079947</v>
      </c>
      <c r="I22" s="190">
        <v>0.17664837460653501</v>
      </c>
    </row>
    <row r="23" spans="1:9" ht="15.75" thickBot="1" x14ac:dyDescent="0.3">
      <c r="A23" s="274"/>
      <c r="B23" s="172" t="s">
        <v>3</v>
      </c>
      <c r="C23" s="190">
        <v>0.631588785046729</v>
      </c>
      <c r="D23" s="189"/>
      <c r="E23" s="190">
        <v>0.42186915887850468</v>
      </c>
      <c r="F23" s="190">
        <v>0.62373831775700939</v>
      </c>
      <c r="G23" s="190">
        <v>5.2897196261682246E-2</v>
      </c>
      <c r="H23" s="190">
        <v>0.6394392523364486</v>
      </c>
      <c r="I23" s="190">
        <v>0.13009345794392524</v>
      </c>
    </row>
    <row r="24" spans="1:9" ht="15.75" thickBot="1" x14ac:dyDescent="0.3">
      <c r="A24" s="274"/>
      <c r="B24" s="172" t="s">
        <v>129</v>
      </c>
      <c r="C24" s="190">
        <v>0.536589047816734</v>
      </c>
      <c r="D24" s="190">
        <v>2.8393151425947592E-2</v>
      </c>
      <c r="E24" s="189"/>
      <c r="F24" s="190">
        <v>0.88440200777446498</v>
      </c>
      <c r="G24" s="190">
        <v>9.5067366116918892E-2</v>
      </c>
      <c r="H24" s="190">
        <v>0.10079128454793625</v>
      </c>
      <c r="I24" s="190">
        <v>0.16109999874199596</v>
      </c>
    </row>
    <row r="25" spans="1:9" ht="15.75" thickBot="1" x14ac:dyDescent="0.3">
      <c r="A25" s="274"/>
      <c r="B25" s="172" t="s">
        <v>130</v>
      </c>
      <c r="C25" s="190">
        <v>0.46537482248346679</v>
      </c>
      <c r="D25" s="190">
        <v>2.8041309882944128E-2</v>
      </c>
      <c r="E25" s="190">
        <v>0.59075821617942403</v>
      </c>
      <c r="F25" s="189"/>
      <c r="G25" s="190">
        <v>5.8511129971513323E-2</v>
      </c>
      <c r="H25" s="190">
        <v>0.11292152298681546</v>
      </c>
      <c r="I25" s="190">
        <v>0.13788728015260118</v>
      </c>
    </row>
    <row r="26" spans="1:9" ht="15.75" thickBot="1" x14ac:dyDescent="0.3">
      <c r="A26" s="274"/>
      <c r="B26" s="172" t="s">
        <v>4</v>
      </c>
      <c r="C26" s="190">
        <v>0.55317486887624145</v>
      </c>
      <c r="D26" s="190">
        <v>3.158129673027564E-2</v>
      </c>
      <c r="E26" s="190">
        <v>0.84332105791764311</v>
      </c>
      <c r="F26" s="190">
        <v>0.77703381319049214</v>
      </c>
      <c r="G26" s="189"/>
      <c r="H26" s="190">
        <v>2.7340698582747461E-2</v>
      </c>
      <c r="I26" s="190">
        <v>0.29025778372949446</v>
      </c>
    </row>
    <row r="27" spans="1:9" ht="15.75" thickBot="1" x14ac:dyDescent="0.3">
      <c r="A27" s="274"/>
      <c r="B27" s="172" t="s">
        <v>162</v>
      </c>
      <c r="C27" s="190">
        <v>0.55186206896551726</v>
      </c>
      <c r="D27" s="190">
        <v>0.15728735632183907</v>
      </c>
      <c r="E27" s="190">
        <v>0.36836781609195401</v>
      </c>
      <c r="F27" s="190">
        <v>0.6178390804597701</v>
      </c>
      <c r="G27" s="190">
        <v>1.1264367816091954E-2</v>
      </c>
      <c r="H27" s="189"/>
      <c r="I27" s="190">
        <v>8.2666666666666666E-2</v>
      </c>
    </row>
    <row r="28" spans="1:9" ht="15.75" thickBot="1" x14ac:dyDescent="0.3">
      <c r="A28" s="274"/>
      <c r="B28" s="172" t="s">
        <v>84</v>
      </c>
      <c r="C28" s="191">
        <v>0.56236420875271587</v>
      </c>
      <c r="D28" s="191">
        <v>3.0860639382787214E-2</v>
      </c>
      <c r="E28" s="191">
        <v>0.56781802864363939</v>
      </c>
      <c r="F28" s="191">
        <v>0.72757504544849905</v>
      </c>
      <c r="G28" s="191">
        <v>0.11532833769343324</v>
      </c>
      <c r="H28" s="191">
        <v>7.9723318405533636E-2</v>
      </c>
      <c r="I28" s="194"/>
    </row>
    <row r="29" spans="1:9" ht="15.75" thickBot="1" x14ac:dyDescent="0.3">
      <c r="A29" s="274"/>
      <c r="B29" s="172" t="s">
        <v>5</v>
      </c>
      <c r="C29" s="200">
        <v>0.49857991041977712</v>
      </c>
      <c r="D29" s="200">
        <v>3.7151487795562654E-2</v>
      </c>
      <c r="E29" s="200">
        <v>0.55200166660879835</v>
      </c>
      <c r="F29" s="200">
        <v>0.82638102843651262</v>
      </c>
      <c r="G29" s="200">
        <v>6.2227006006735877E-2</v>
      </c>
      <c r="H29" s="200">
        <v>0.15103642234644629</v>
      </c>
      <c r="I29" s="201">
        <v>0.15661261761744383</v>
      </c>
    </row>
    <row r="30" spans="1:9" ht="30" customHeight="1" thickBot="1" x14ac:dyDescent="0.3">
      <c r="A30" s="197"/>
      <c r="B30" s="202"/>
      <c r="C30" s="199"/>
      <c r="D30" s="199"/>
      <c r="E30" s="199"/>
      <c r="F30" s="199"/>
      <c r="G30" s="199"/>
      <c r="H30" s="199"/>
      <c r="I30" s="199"/>
    </row>
    <row r="31" spans="1:9" x14ac:dyDescent="0.25">
      <c r="A31" s="285" t="s">
        <v>5</v>
      </c>
      <c r="B31" s="286"/>
      <c r="C31" s="49">
        <v>0.6821771342514007</v>
      </c>
      <c r="D31" s="49">
        <v>0.11482808571465036</v>
      </c>
      <c r="E31" s="49">
        <v>0.37528716194657513</v>
      </c>
      <c r="F31" s="49">
        <v>0.50455630288565845</v>
      </c>
      <c r="G31" s="49">
        <v>0.16116007045039757</v>
      </c>
      <c r="H31" s="49">
        <v>9.6949063852054165E-2</v>
      </c>
      <c r="I31" s="49">
        <v>0.19801252026087068</v>
      </c>
    </row>
    <row r="33" spans="1:8" x14ac:dyDescent="0.25">
      <c r="A33" s="3"/>
    </row>
    <row r="34" spans="1:8" ht="30" customHeight="1" x14ac:dyDescent="0.25">
      <c r="A34" s="247" t="s">
        <v>188</v>
      </c>
      <c r="B34" s="247"/>
      <c r="C34" s="247"/>
      <c r="D34" s="247"/>
      <c r="E34" s="247"/>
      <c r="F34" s="247"/>
      <c r="G34" s="247"/>
      <c r="H34" s="247"/>
    </row>
    <row r="35" spans="1:8" ht="15.75" customHeight="1" x14ac:dyDescent="0.25">
      <c r="A35" s="46" t="s">
        <v>189</v>
      </c>
      <c r="B35" s="1"/>
      <c r="C35" s="1"/>
      <c r="D35" s="1"/>
      <c r="E35" s="1"/>
      <c r="F35" s="1"/>
      <c r="G35" s="1"/>
      <c r="H35" s="1"/>
    </row>
  </sheetData>
  <mergeCells count="5">
    <mergeCell ref="A34:H34"/>
    <mergeCell ref="A4:A11"/>
    <mergeCell ref="A13:A20"/>
    <mergeCell ref="A22:A29"/>
    <mergeCell ref="A31:B31"/>
  </mergeCells>
  <pageMargins left="0.70866141732283472" right="0.70866141732283472" top="0.74803149606299213" bottom="0.74803149606299213" header="0.31496062992125984" footer="0.31496062992125984"/>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H55"/>
  <sheetViews>
    <sheetView topLeftCell="A34" zoomScaleNormal="100" workbookViewId="0">
      <selection activeCell="K56" sqref="K56"/>
    </sheetView>
  </sheetViews>
  <sheetFormatPr baseColWidth="10" defaultRowHeight="15" x14ac:dyDescent="0.25"/>
  <cols>
    <col min="1" max="1" width="12.140625" style="1" customWidth="1"/>
    <col min="2" max="2" width="64.85546875" style="1" bestFit="1" customWidth="1"/>
    <col min="3" max="3" width="16.5703125" bestFit="1" customWidth="1"/>
    <col min="4" max="4" width="15.85546875" style="1" bestFit="1" customWidth="1"/>
    <col min="5" max="5" width="14.28515625" style="1" bestFit="1" customWidth="1"/>
  </cols>
  <sheetData>
    <row r="1" spans="1:7" s="1" customFormat="1" ht="18.75" x14ac:dyDescent="0.3">
      <c r="A1" s="29" t="s">
        <v>136</v>
      </c>
    </row>
    <row r="2" spans="1:7" s="1" customFormat="1" ht="14.45" x14ac:dyDescent="0.3"/>
    <row r="3" spans="1:7" ht="75" x14ac:dyDescent="0.25">
      <c r="A3" s="110" t="s">
        <v>137</v>
      </c>
      <c r="B3" s="31" t="s">
        <v>128</v>
      </c>
      <c r="C3" s="31" t="s">
        <v>148</v>
      </c>
      <c r="D3" s="31" t="s">
        <v>149</v>
      </c>
      <c r="E3" s="31" t="s">
        <v>156</v>
      </c>
    </row>
    <row r="4" spans="1:7" x14ac:dyDescent="0.25">
      <c r="A4" s="203">
        <v>1</v>
      </c>
      <c r="B4" s="204" t="s">
        <v>90</v>
      </c>
      <c r="C4" s="41">
        <v>256264</v>
      </c>
      <c r="D4" s="49">
        <v>0.16124534380348335</v>
      </c>
      <c r="E4" s="49">
        <v>5.3671636695467942E-2</v>
      </c>
      <c r="G4" s="7"/>
    </row>
    <row r="5" spans="1:7" x14ac:dyDescent="0.25">
      <c r="A5" s="203">
        <v>2</v>
      </c>
      <c r="B5" s="204" t="s">
        <v>212</v>
      </c>
      <c r="C5" s="41">
        <v>131788</v>
      </c>
      <c r="D5" s="49">
        <v>8.2923084667270719E-2</v>
      </c>
      <c r="E5" s="49">
        <v>2.993313912677243E-2</v>
      </c>
      <c r="G5" s="1"/>
    </row>
    <row r="6" spans="1:7" x14ac:dyDescent="0.25">
      <c r="A6" s="203">
        <v>3</v>
      </c>
      <c r="B6" s="204" t="s">
        <v>213</v>
      </c>
      <c r="C6" s="41">
        <v>112429</v>
      </c>
      <c r="D6" s="49">
        <v>7.0742097050236583E-2</v>
      </c>
      <c r="E6" s="49">
        <v>2.0766658583589653E-2</v>
      </c>
      <c r="G6" s="1"/>
    </row>
    <row r="7" spans="1:7" x14ac:dyDescent="0.25">
      <c r="A7" s="203">
        <v>4</v>
      </c>
      <c r="B7" s="204" t="s">
        <v>85</v>
      </c>
      <c r="C7" s="41">
        <v>101808</v>
      </c>
      <c r="D7" s="49">
        <v>6.4059196617336153E-2</v>
      </c>
      <c r="E7" s="49">
        <v>2.4218377088305491E-2</v>
      </c>
      <c r="G7" s="1"/>
    </row>
    <row r="8" spans="1:7" x14ac:dyDescent="0.25">
      <c r="A8" s="203">
        <v>5</v>
      </c>
      <c r="B8" s="204" t="s">
        <v>102</v>
      </c>
      <c r="C8" s="41">
        <v>93463</v>
      </c>
      <c r="D8" s="49">
        <v>5.8808391221181922E-2</v>
      </c>
      <c r="E8" s="49">
        <v>2.2005842150268656E-2</v>
      </c>
      <c r="G8" s="1"/>
    </row>
    <row r="9" spans="1:7" x14ac:dyDescent="0.25">
      <c r="A9" s="203">
        <v>6</v>
      </c>
      <c r="B9" s="204" t="s">
        <v>101</v>
      </c>
      <c r="C9" s="41">
        <v>73900</v>
      </c>
      <c r="D9" s="49">
        <v>4.6499043592066851E-2</v>
      </c>
      <c r="E9" s="49">
        <v>1.9745175679297539E-2</v>
      </c>
      <c r="G9" s="1"/>
    </row>
    <row r="10" spans="1:7" x14ac:dyDescent="0.25">
      <c r="A10" s="203">
        <v>7</v>
      </c>
      <c r="B10" s="204" t="s">
        <v>115</v>
      </c>
      <c r="C10" s="41">
        <v>65617</v>
      </c>
      <c r="D10" s="49">
        <v>4.128724957213329E-2</v>
      </c>
      <c r="E10" s="49">
        <v>1.3886140288182965E-2</v>
      </c>
      <c r="G10" s="1"/>
    </row>
    <row r="11" spans="1:7" x14ac:dyDescent="0.25">
      <c r="A11" s="203">
        <v>8</v>
      </c>
      <c r="B11" s="204" t="s">
        <v>100</v>
      </c>
      <c r="C11" s="41">
        <v>64287</v>
      </c>
      <c r="D11" s="49">
        <v>4.0450392630625186E-2</v>
      </c>
      <c r="E11" s="49">
        <v>1.2206553992827333E-2</v>
      </c>
      <c r="G11" s="1"/>
    </row>
    <row r="12" spans="1:7" x14ac:dyDescent="0.25">
      <c r="A12" s="203">
        <v>9</v>
      </c>
      <c r="B12" s="204" t="s">
        <v>91</v>
      </c>
      <c r="C12" s="41">
        <v>60847</v>
      </c>
      <c r="D12" s="49">
        <v>3.8285890466123025E-2</v>
      </c>
      <c r="E12" s="49">
        <v>1.4128106135055453E-2</v>
      </c>
      <c r="G12" s="1"/>
    </row>
    <row r="13" spans="1:7" x14ac:dyDescent="0.25">
      <c r="A13" s="203">
        <v>10</v>
      </c>
      <c r="B13" s="204" t="s">
        <v>116</v>
      </c>
      <c r="C13" s="41">
        <v>55122</v>
      </c>
      <c r="D13" s="49">
        <v>3.468363032316521E-2</v>
      </c>
      <c r="E13" s="49">
        <v>9.5314139216111701E-3</v>
      </c>
      <c r="G13" s="1"/>
    </row>
    <row r="14" spans="1:7" x14ac:dyDescent="0.25">
      <c r="A14" s="203">
        <v>11</v>
      </c>
      <c r="B14" s="204" t="s">
        <v>89</v>
      </c>
      <c r="C14" s="41">
        <v>35858</v>
      </c>
      <c r="D14" s="49">
        <v>2.2562418201953087E-2</v>
      </c>
      <c r="E14" s="49">
        <v>6.5148430819496382E-3</v>
      </c>
      <c r="G14" s="1"/>
    </row>
    <row r="15" spans="1:7" x14ac:dyDescent="0.25">
      <c r="A15" s="203">
        <v>12</v>
      </c>
      <c r="B15" s="204" t="s">
        <v>97</v>
      </c>
      <c r="C15" s="41">
        <v>33958</v>
      </c>
      <c r="D15" s="49">
        <v>2.1366908285512937E-2</v>
      </c>
      <c r="E15" s="49">
        <v>6.1925548479317954E-3</v>
      </c>
      <c r="G15" s="1"/>
    </row>
    <row r="16" spans="1:7" x14ac:dyDescent="0.25">
      <c r="A16" s="203">
        <v>13</v>
      </c>
      <c r="B16" s="204" t="s">
        <v>104</v>
      </c>
      <c r="C16" s="41">
        <v>33178</v>
      </c>
      <c r="D16" s="49">
        <v>2.0876120004026982E-2</v>
      </c>
      <c r="E16" s="49">
        <v>7.5091413219659743E-3</v>
      </c>
      <c r="G16" s="1"/>
    </row>
    <row r="17" spans="1:7" x14ac:dyDescent="0.25">
      <c r="A17" s="203">
        <v>14</v>
      </c>
      <c r="B17" s="204" t="s">
        <v>105</v>
      </c>
      <c r="C17" s="41">
        <v>32888</v>
      </c>
      <c r="D17" s="49">
        <v>2.0693647437833484E-2</v>
      </c>
      <c r="E17" s="49">
        <v>6.62336477224867E-3</v>
      </c>
      <c r="G17" s="1"/>
    </row>
    <row r="18" spans="1:7" x14ac:dyDescent="0.25">
      <c r="A18" s="203">
        <v>15</v>
      </c>
      <c r="B18" s="204" t="s">
        <v>103</v>
      </c>
      <c r="C18" s="41">
        <v>32450</v>
      </c>
      <c r="D18" s="49">
        <v>2.0418050941306755E-2</v>
      </c>
      <c r="E18" s="49">
        <v>7.549927890444526E-3</v>
      </c>
      <c r="G18" s="1"/>
    </row>
    <row r="19" spans="1:7" x14ac:dyDescent="0.25">
      <c r="A19" s="203">
        <v>16</v>
      </c>
      <c r="B19" s="204" t="s">
        <v>92</v>
      </c>
      <c r="C19" s="41">
        <v>31864</v>
      </c>
      <c r="D19" s="49">
        <v>2.0049330514446795E-2</v>
      </c>
      <c r="E19" s="49">
        <v>5.6263879494084469E-3</v>
      </c>
      <c r="G19" s="1"/>
    </row>
    <row r="20" spans="1:7" x14ac:dyDescent="0.25">
      <c r="A20" s="203">
        <v>17</v>
      </c>
      <c r="B20" s="204" t="s">
        <v>88</v>
      </c>
      <c r="C20" s="41">
        <v>31299</v>
      </c>
      <c r="D20" s="49">
        <v>1.9693823618242224E-2</v>
      </c>
      <c r="E20" s="49">
        <v>7.5673985042053263E-3</v>
      </c>
      <c r="G20" s="1"/>
    </row>
    <row r="21" spans="1:7" x14ac:dyDescent="0.25">
      <c r="A21" s="203">
        <v>18</v>
      </c>
      <c r="B21" s="204" t="s">
        <v>86</v>
      </c>
      <c r="C21" s="41">
        <v>27366</v>
      </c>
      <c r="D21" s="49">
        <v>1.7219118091211114E-2</v>
      </c>
      <c r="E21" s="49">
        <v>6.1483941265809859E-3</v>
      </c>
      <c r="G21" s="1"/>
    </row>
    <row r="22" spans="1:7" x14ac:dyDescent="0.25">
      <c r="A22" s="203">
        <v>19</v>
      </c>
      <c r="B22" s="204" t="s">
        <v>119</v>
      </c>
      <c r="C22" s="41">
        <v>26878</v>
      </c>
      <c r="D22" s="49">
        <v>1.6912060807409646E-2</v>
      </c>
      <c r="E22" s="49">
        <v>4.335156279912703E-3</v>
      </c>
      <c r="G22" s="1"/>
    </row>
    <row r="23" spans="1:7" x14ac:dyDescent="0.25">
      <c r="A23" s="203">
        <v>20</v>
      </c>
      <c r="B23" s="204" t="s">
        <v>93</v>
      </c>
      <c r="C23" s="41">
        <v>25421</v>
      </c>
      <c r="D23" s="49">
        <v>1.5995293466223699E-2</v>
      </c>
      <c r="E23" s="49">
        <v>4.8113489591974784E-3</v>
      </c>
      <c r="G23" s="1"/>
    </row>
    <row r="24" spans="1:7" x14ac:dyDescent="0.25">
      <c r="A24" s="203">
        <v>21</v>
      </c>
      <c r="B24" s="204" t="s">
        <v>98</v>
      </c>
      <c r="C24" s="41">
        <v>24729</v>
      </c>
      <c r="D24" s="49">
        <v>1.5559876170341286E-2</v>
      </c>
      <c r="E24" s="49">
        <v>4.2856894439268437E-3</v>
      </c>
      <c r="G24" s="1"/>
    </row>
    <row r="25" spans="1:7" x14ac:dyDescent="0.25">
      <c r="A25" s="203">
        <v>22</v>
      </c>
      <c r="B25" s="204" t="s">
        <v>117</v>
      </c>
      <c r="C25" s="41">
        <v>22695</v>
      </c>
      <c r="D25" s="49">
        <v>1.4280051344004832E-2</v>
      </c>
      <c r="E25" s="49">
        <v>4.6732352303038805E-3</v>
      </c>
      <c r="G25" s="1"/>
    </row>
    <row r="26" spans="1:7" x14ac:dyDescent="0.25">
      <c r="A26" s="203">
        <v>23</v>
      </c>
      <c r="B26" s="204" t="s">
        <v>96</v>
      </c>
      <c r="C26" s="41">
        <v>22279</v>
      </c>
      <c r="D26" s="49">
        <v>1.4018297593878988E-2</v>
      </c>
      <c r="E26" s="49">
        <v>3.7869609332125123E-3</v>
      </c>
      <c r="G26" s="1"/>
    </row>
    <row r="27" spans="1:7" x14ac:dyDescent="0.25">
      <c r="A27" s="203">
        <v>24</v>
      </c>
      <c r="B27" s="204" t="s">
        <v>87</v>
      </c>
      <c r="C27" s="41">
        <v>16592</v>
      </c>
      <c r="D27" s="49">
        <v>1.0439947649249975E-2</v>
      </c>
      <c r="E27" s="49">
        <v>4.2012095899327398E-3</v>
      </c>
      <c r="G27" s="1"/>
    </row>
    <row r="28" spans="1:7" x14ac:dyDescent="0.25">
      <c r="A28" s="203">
        <v>25</v>
      </c>
      <c r="B28" s="204" t="s">
        <v>108</v>
      </c>
      <c r="C28" s="41">
        <v>16535</v>
      </c>
      <c r="D28" s="49">
        <v>1.040408235175677E-2</v>
      </c>
      <c r="E28" s="49">
        <v>3.675467116766429E-3</v>
      </c>
      <c r="G28" s="1"/>
    </row>
    <row r="29" spans="1:7" x14ac:dyDescent="0.25">
      <c r="A29" s="203">
        <v>26</v>
      </c>
      <c r="B29" s="204" t="s">
        <v>106</v>
      </c>
      <c r="C29" s="41">
        <v>15408</v>
      </c>
      <c r="D29" s="49">
        <v>9.6949562065841138E-3</v>
      </c>
      <c r="E29" s="49">
        <v>3.8172756627059593E-3</v>
      </c>
      <c r="G29" s="1"/>
    </row>
    <row r="30" spans="1:7" x14ac:dyDescent="0.25">
      <c r="A30" s="203">
        <v>27</v>
      </c>
      <c r="B30" s="204" t="s">
        <v>122</v>
      </c>
      <c r="C30" s="41">
        <v>14604</v>
      </c>
      <c r="D30" s="49">
        <v>9.1890667472062822E-3</v>
      </c>
      <c r="E30" s="49">
        <v>2.5591441935854404E-3</v>
      </c>
      <c r="G30" s="1"/>
    </row>
    <row r="31" spans="1:7" x14ac:dyDescent="0.25">
      <c r="A31" s="203">
        <v>28</v>
      </c>
      <c r="B31" s="204" t="s">
        <v>120</v>
      </c>
      <c r="C31" s="41">
        <v>14371</v>
      </c>
      <c r="D31" s="49">
        <v>9.042459478505991E-3</v>
      </c>
      <c r="E31" s="49">
        <v>2.7492422115298711E-3</v>
      </c>
      <c r="G31" s="1"/>
    </row>
    <row r="32" spans="1:7" x14ac:dyDescent="0.25">
      <c r="A32" s="203">
        <v>29</v>
      </c>
      <c r="B32" s="204" t="s">
        <v>94</v>
      </c>
      <c r="C32" s="41">
        <v>14103</v>
      </c>
      <c r="D32" s="49">
        <v>8.8738296587133805E-3</v>
      </c>
      <c r="E32" s="49">
        <v>3.0002169668040791E-3</v>
      </c>
      <c r="G32" s="1"/>
    </row>
    <row r="33" spans="1:7" x14ac:dyDescent="0.25">
      <c r="A33" s="203">
        <v>30</v>
      </c>
      <c r="B33" s="204" t="s">
        <v>121</v>
      </c>
      <c r="C33" s="41">
        <v>13666</v>
      </c>
      <c r="D33" s="49">
        <v>8.5988623779321462E-3</v>
      </c>
      <c r="E33" s="49">
        <v>2.5018330504256378E-3</v>
      </c>
      <c r="G33" s="1"/>
    </row>
    <row r="34" spans="1:7" x14ac:dyDescent="0.25">
      <c r="A34" s="203">
        <v>31</v>
      </c>
      <c r="B34" s="204" t="s">
        <v>109</v>
      </c>
      <c r="C34" s="41">
        <v>12541</v>
      </c>
      <c r="D34" s="49">
        <v>7.8909946642504777E-3</v>
      </c>
      <c r="E34" s="49">
        <v>2.5094986790550455E-3</v>
      </c>
      <c r="G34" s="1"/>
    </row>
    <row r="35" spans="1:7" x14ac:dyDescent="0.25">
      <c r="A35" s="203">
        <v>32</v>
      </c>
      <c r="B35" s="204" t="s">
        <v>123</v>
      </c>
      <c r="C35" s="41">
        <v>12249</v>
      </c>
      <c r="D35" s="49">
        <v>7.7072636665659923E-3</v>
      </c>
      <c r="E35" s="49">
        <v>1.9189070616313351E-3</v>
      </c>
      <c r="G35" s="1"/>
    </row>
    <row r="36" spans="1:7" x14ac:dyDescent="0.25">
      <c r="A36" s="203">
        <v>33</v>
      </c>
      <c r="B36" s="204" t="s">
        <v>107</v>
      </c>
      <c r="C36" s="41">
        <v>11699</v>
      </c>
      <c r="D36" s="49">
        <v>7.3611950065438437E-3</v>
      </c>
      <c r="E36" s="49">
        <v>2.8710594999553302E-3</v>
      </c>
      <c r="G36" s="1"/>
    </row>
    <row r="37" spans="1:7" x14ac:dyDescent="0.25">
      <c r="A37" s="203">
        <v>34</v>
      </c>
      <c r="B37" s="204" t="s">
        <v>110</v>
      </c>
      <c r="C37" s="41">
        <v>10664</v>
      </c>
      <c r="D37" s="49">
        <v>6.7099567099567102E-3</v>
      </c>
      <c r="E37" s="49">
        <v>3.0291293887917503E-3</v>
      </c>
      <c r="G37" s="1"/>
    </row>
    <row r="38" spans="1:7" x14ac:dyDescent="0.25">
      <c r="A38" s="203">
        <v>35</v>
      </c>
      <c r="B38" s="204" t="s">
        <v>111</v>
      </c>
      <c r="C38" s="41">
        <v>8486</v>
      </c>
      <c r="D38" s="49">
        <v>5.339524816269002E-3</v>
      </c>
      <c r="E38" s="49">
        <v>1.9766345896136714E-3</v>
      </c>
      <c r="G38" s="1"/>
    </row>
    <row r="39" spans="1:7" x14ac:dyDescent="0.25">
      <c r="A39" s="203">
        <v>36</v>
      </c>
      <c r="B39" s="204" t="s">
        <v>124</v>
      </c>
      <c r="C39" s="41">
        <v>7075</v>
      </c>
      <c r="D39" s="49">
        <v>4.4517013993758178E-3</v>
      </c>
      <c r="E39" s="49">
        <v>1.4603408612305848E-3</v>
      </c>
      <c r="G39" s="1"/>
    </row>
    <row r="40" spans="1:7" x14ac:dyDescent="0.25">
      <c r="A40" s="203">
        <v>37</v>
      </c>
      <c r="B40" s="204" t="s">
        <v>95</v>
      </c>
      <c r="C40" s="41">
        <v>5873</v>
      </c>
      <c r="D40" s="49">
        <v>3.6953840732910502E-3</v>
      </c>
      <c r="E40" s="49">
        <v>1.8313928630684212E-3</v>
      </c>
      <c r="G40" s="1"/>
    </row>
    <row r="41" spans="1:7" x14ac:dyDescent="0.25">
      <c r="A41" s="203">
        <v>38</v>
      </c>
      <c r="B41" s="204" t="s">
        <v>118</v>
      </c>
      <c r="C41" s="41">
        <v>4830</v>
      </c>
      <c r="D41" s="49">
        <v>3.0391120507399579E-3</v>
      </c>
      <c r="E41" s="49">
        <v>8.3200356080813755E-4</v>
      </c>
      <c r="G41" s="1"/>
    </row>
    <row r="42" spans="1:7" x14ac:dyDescent="0.25">
      <c r="A42" s="203">
        <v>39</v>
      </c>
      <c r="B42" s="204" t="s">
        <v>112</v>
      </c>
      <c r="C42" s="41">
        <v>3685</v>
      </c>
      <c r="D42" s="49">
        <v>2.3186600221483944E-3</v>
      </c>
      <c r="E42" s="49">
        <v>7.8245376692660145E-4</v>
      </c>
      <c r="G42" s="1"/>
    </row>
    <row r="43" spans="1:7" x14ac:dyDescent="0.25">
      <c r="A43" s="203">
        <v>40</v>
      </c>
      <c r="B43" s="204" t="s">
        <v>99</v>
      </c>
      <c r="C43" s="41">
        <v>2419</v>
      </c>
      <c r="D43" s="49">
        <v>1.5220728883519581E-3</v>
      </c>
      <c r="E43" s="49">
        <v>4.9416694319298561E-4</v>
      </c>
      <c r="G43" s="1"/>
    </row>
    <row r="44" spans="1:7" x14ac:dyDescent="0.25">
      <c r="A44" s="203">
        <v>41</v>
      </c>
      <c r="B44" s="204" t="s">
        <v>127</v>
      </c>
      <c r="C44" s="41">
        <v>2383</v>
      </c>
      <c r="D44" s="49">
        <v>1.4994211215141448E-3</v>
      </c>
      <c r="E44" s="49">
        <v>4.3121274871415268E-4</v>
      </c>
      <c r="G44" s="1"/>
    </row>
    <row r="45" spans="1:7" x14ac:dyDescent="0.25">
      <c r="A45" s="203">
        <v>42</v>
      </c>
      <c r="B45" s="204" t="s">
        <v>126</v>
      </c>
      <c r="C45" s="41">
        <v>2107</v>
      </c>
      <c r="D45" s="49">
        <v>1.3257575757575758E-3</v>
      </c>
      <c r="E45" s="49">
        <v>3.4733864689290777E-4</v>
      </c>
      <c r="G45" s="1"/>
    </row>
    <row r="46" spans="1:7" x14ac:dyDescent="0.25">
      <c r="A46" s="203">
        <v>43</v>
      </c>
      <c r="B46" s="204" t="s">
        <v>125</v>
      </c>
      <c r="C46" s="41">
        <v>1302</v>
      </c>
      <c r="D46" s="49">
        <v>8.1923890063424949E-4</v>
      </c>
      <c r="E46" s="49">
        <v>2.8351052288999779E-4</v>
      </c>
      <c r="G46" s="1"/>
    </row>
    <row r="47" spans="1:7" x14ac:dyDescent="0.25">
      <c r="A47" s="203">
        <v>44</v>
      </c>
      <c r="B47" s="204" t="s">
        <v>113</v>
      </c>
      <c r="C47" s="41">
        <v>1298</v>
      </c>
      <c r="D47" s="49">
        <v>8.1672203765227017E-4</v>
      </c>
      <c r="E47" s="49">
        <v>2.9364207496841222E-4</v>
      </c>
      <c r="G47" s="1"/>
    </row>
    <row r="48" spans="1:7" x14ac:dyDescent="0.25">
      <c r="A48" s="203">
        <v>45</v>
      </c>
      <c r="B48" s="204" t="s">
        <v>214</v>
      </c>
      <c r="C48" s="41">
        <v>714</v>
      </c>
      <c r="D48" s="49">
        <v>4.4926004228329811E-4</v>
      </c>
      <c r="E48" s="49">
        <v>9.4941307288808343E-5</v>
      </c>
      <c r="G48" s="1"/>
    </row>
    <row r="49" spans="1:8" x14ac:dyDescent="0.25">
      <c r="A49" s="203">
        <v>46</v>
      </c>
      <c r="B49" s="40" t="s">
        <v>114</v>
      </c>
      <c r="C49" s="42">
        <v>288</v>
      </c>
      <c r="D49" s="50">
        <v>1.8121413470250679E-4</v>
      </c>
      <c r="E49" s="50">
        <v>6.9949156382014723E-5</v>
      </c>
      <c r="G49" s="1"/>
    </row>
    <row r="50" spans="1:8" ht="6.75" customHeight="1" x14ac:dyDescent="0.25"/>
    <row r="51" spans="1:8" x14ac:dyDescent="0.25">
      <c r="A51" s="1" t="s">
        <v>138</v>
      </c>
      <c r="C51" s="218">
        <f>SUM(C4:C50)</f>
        <v>1589280</v>
      </c>
    </row>
    <row r="52" spans="1:8" ht="14.25" customHeight="1" x14ac:dyDescent="0.25">
      <c r="A52" s="51" t="s">
        <v>157</v>
      </c>
    </row>
    <row r="53" spans="1:8" ht="31.5" customHeight="1" x14ac:dyDescent="0.25">
      <c r="A53" s="287" t="s">
        <v>188</v>
      </c>
      <c r="B53" s="244"/>
      <c r="C53" s="244"/>
      <c r="D53" s="244"/>
      <c r="E53" s="244"/>
      <c r="F53" s="220"/>
      <c r="G53" s="220"/>
      <c r="H53" s="220"/>
    </row>
    <row r="54" spans="1:8" x14ac:dyDescent="0.25">
      <c r="A54" s="46" t="s">
        <v>189</v>
      </c>
      <c r="C54" s="1"/>
      <c r="F54" s="1"/>
      <c r="G54" s="1"/>
      <c r="H54" s="1"/>
    </row>
    <row r="55" spans="1:8" s="1" customFormat="1" ht="10.5" customHeight="1" x14ac:dyDescent="0.25">
      <c r="A55" s="46"/>
    </row>
  </sheetData>
  <mergeCells count="1">
    <mergeCell ref="A53:E53"/>
  </mergeCells>
  <pageMargins left="0.70866141732283472" right="0.70866141732283472" top="0.74803149606299213" bottom="0.74803149606299213" header="0.31496062992125984" footer="0.31496062992125984"/>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J39"/>
  <sheetViews>
    <sheetView zoomScaleNormal="100" workbookViewId="0">
      <selection activeCell="A34" sqref="A34"/>
    </sheetView>
  </sheetViews>
  <sheetFormatPr baseColWidth="10" defaultRowHeight="15" x14ac:dyDescent="0.25"/>
  <cols>
    <col min="2" max="2" width="15.42578125" customWidth="1"/>
    <col min="8" max="8" width="11.42578125" style="1"/>
    <col min="9" max="9" width="13.140625" customWidth="1"/>
  </cols>
  <sheetData>
    <row r="1" spans="1:10" ht="18.75" x14ac:dyDescent="0.3">
      <c r="A1" s="29" t="s">
        <v>158</v>
      </c>
    </row>
    <row r="3" spans="1:10" x14ac:dyDescent="0.25">
      <c r="A3" s="205"/>
      <c r="B3" s="205"/>
      <c r="C3" s="288" t="s">
        <v>159</v>
      </c>
      <c r="D3" s="288"/>
      <c r="E3" s="288"/>
      <c r="F3" s="288"/>
      <c r="G3" s="288"/>
      <c r="H3" s="288"/>
      <c r="I3" s="288"/>
      <c r="J3" s="288"/>
    </row>
    <row r="4" spans="1:10" ht="45" x14ac:dyDescent="0.25">
      <c r="A4" s="206"/>
      <c r="B4" s="206" t="s">
        <v>133</v>
      </c>
      <c r="C4" s="169" t="s">
        <v>81</v>
      </c>
      <c r="D4" s="169" t="s">
        <v>3</v>
      </c>
      <c r="E4" s="169" t="s">
        <v>129</v>
      </c>
      <c r="F4" s="169" t="s">
        <v>130</v>
      </c>
      <c r="G4" s="169" t="s">
        <v>4</v>
      </c>
      <c r="H4" s="148" t="s">
        <v>162</v>
      </c>
      <c r="I4" s="169" t="s">
        <v>84</v>
      </c>
      <c r="J4" s="169" t="s">
        <v>5</v>
      </c>
    </row>
    <row r="5" spans="1:10" x14ac:dyDescent="0.25">
      <c r="A5" s="274" t="s">
        <v>29</v>
      </c>
      <c r="B5" s="169" t="s">
        <v>2</v>
      </c>
      <c r="C5" s="67">
        <v>4.04</v>
      </c>
      <c r="D5" s="67">
        <v>0.38</v>
      </c>
      <c r="E5" s="67">
        <v>1.44</v>
      </c>
      <c r="F5" s="67">
        <v>0.92</v>
      </c>
      <c r="G5" s="67">
        <v>1.56</v>
      </c>
      <c r="H5" s="67">
        <v>0.49</v>
      </c>
      <c r="I5" s="67">
        <v>0.55000000000000004</v>
      </c>
      <c r="J5" s="67">
        <v>9.3800000000000008</v>
      </c>
    </row>
    <row r="6" spans="1:10" x14ac:dyDescent="0.25">
      <c r="A6" s="274"/>
      <c r="B6" s="169" t="s">
        <v>3</v>
      </c>
      <c r="C6" s="67">
        <v>2.56</v>
      </c>
      <c r="D6" s="67">
        <v>2.68</v>
      </c>
      <c r="E6" s="67">
        <v>0.68</v>
      </c>
      <c r="F6" s="67">
        <v>0.36</v>
      </c>
      <c r="G6" s="67">
        <v>1.75</v>
      </c>
      <c r="H6" s="67">
        <v>1.19</v>
      </c>
      <c r="I6" s="67">
        <v>0.39</v>
      </c>
      <c r="J6" s="67">
        <v>9.61</v>
      </c>
    </row>
    <row r="7" spans="1:10" x14ac:dyDescent="0.25">
      <c r="A7" s="274"/>
      <c r="B7" s="169" t="s">
        <v>129</v>
      </c>
      <c r="C7" s="67">
        <v>3.06</v>
      </c>
      <c r="D7" s="67">
        <v>0.23</v>
      </c>
      <c r="E7" s="67">
        <v>3.69</v>
      </c>
      <c r="F7" s="67">
        <v>1.56</v>
      </c>
      <c r="G7" s="67">
        <v>1.23</v>
      </c>
      <c r="H7" s="67">
        <v>0.35</v>
      </c>
      <c r="I7" s="67">
        <v>0.7</v>
      </c>
      <c r="J7" s="67">
        <v>10.83</v>
      </c>
    </row>
    <row r="8" spans="1:10" x14ac:dyDescent="0.25">
      <c r="A8" s="274"/>
      <c r="B8" s="169" t="s">
        <v>130</v>
      </c>
      <c r="C8" s="67">
        <v>2.81</v>
      </c>
      <c r="D8" s="67">
        <v>0.19</v>
      </c>
      <c r="E8" s="67">
        <v>2.21</v>
      </c>
      <c r="F8" s="67">
        <v>3.6</v>
      </c>
      <c r="G8" s="67">
        <v>0.36</v>
      </c>
      <c r="H8" s="67">
        <v>0.56999999999999995</v>
      </c>
      <c r="I8" s="67">
        <v>0.45</v>
      </c>
      <c r="J8" s="67">
        <v>10.19</v>
      </c>
    </row>
    <row r="9" spans="1:10" x14ac:dyDescent="0.25">
      <c r="A9" s="274"/>
      <c r="B9" s="169" t="s">
        <v>4</v>
      </c>
      <c r="C9" s="67">
        <v>3.4</v>
      </c>
      <c r="D9" s="67">
        <v>0.5</v>
      </c>
      <c r="E9" s="67">
        <v>1.22</v>
      </c>
      <c r="F9" s="67">
        <v>0.27</v>
      </c>
      <c r="G9" s="67">
        <v>6.39</v>
      </c>
      <c r="H9" s="67">
        <v>0.08</v>
      </c>
      <c r="I9" s="67">
        <v>0.94</v>
      </c>
      <c r="J9" s="67">
        <v>12.8</v>
      </c>
    </row>
    <row r="10" spans="1:10" x14ac:dyDescent="0.25">
      <c r="A10" s="274"/>
      <c r="B10" s="169" t="s">
        <v>162</v>
      </c>
      <c r="C10" s="67">
        <v>2.37</v>
      </c>
      <c r="D10" s="67">
        <v>0.94</v>
      </c>
      <c r="E10" s="67">
        <v>0.75</v>
      </c>
      <c r="F10" s="67">
        <v>0.97</v>
      </c>
      <c r="G10" s="67">
        <v>0.17</v>
      </c>
      <c r="H10" s="67">
        <v>7.89</v>
      </c>
      <c r="I10" s="67">
        <v>0.18</v>
      </c>
      <c r="J10" s="67">
        <v>13.28</v>
      </c>
    </row>
    <row r="11" spans="1:10" x14ac:dyDescent="0.25">
      <c r="A11" s="274"/>
      <c r="B11" s="169" t="s">
        <v>84</v>
      </c>
      <c r="C11" s="207">
        <v>2.82</v>
      </c>
      <c r="D11" s="207">
        <v>0.33</v>
      </c>
      <c r="E11" s="207">
        <v>1.81</v>
      </c>
      <c r="F11" s="207">
        <v>0.79</v>
      </c>
      <c r="G11" s="207">
        <v>3.01</v>
      </c>
      <c r="H11" s="207">
        <v>0.19</v>
      </c>
      <c r="I11" s="207">
        <v>2.44</v>
      </c>
      <c r="J11" s="207">
        <v>11.4</v>
      </c>
    </row>
    <row r="12" spans="1:10" ht="15" customHeight="1" x14ac:dyDescent="0.25">
      <c r="A12" s="274"/>
      <c r="B12" s="169" t="s">
        <v>5</v>
      </c>
      <c r="C12" s="208">
        <v>3.64</v>
      </c>
      <c r="D12" s="208">
        <v>0.47</v>
      </c>
      <c r="E12" s="208">
        <v>1.42</v>
      </c>
      <c r="F12" s="208">
        <v>0.97</v>
      </c>
      <c r="G12" s="208">
        <v>1.56</v>
      </c>
      <c r="H12" s="208">
        <v>0.56999999999999995</v>
      </c>
      <c r="I12" s="208">
        <v>0.57999999999999996</v>
      </c>
      <c r="J12" s="209">
        <v>9.2100000000000009</v>
      </c>
    </row>
    <row r="13" spans="1:10" x14ac:dyDescent="0.25">
      <c r="A13" s="169"/>
      <c r="B13" s="169"/>
      <c r="C13" s="210"/>
      <c r="D13" s="210"/>
      <c r="E13" s="210"/>
      <c r="F13" s="210"/>
      <c r="G13" s="210"/>
      <c r="H13" s="210"/>
      <c r="I13" s="210"/>
      <c r="J13" s="210"/>
    </row>
    <row r="14" spans="1:10" x14ac:dyDescent="0.25">
      <c r="A14" s="274" t="s">
        <v>23</v>
      </c>
      <c r="B14" s="169" t="s">
        <v>2</v>
      </c>
      <c r="C14" s="67">
        <v>2.4500000000000002</v>
      </c>
      <c r="D14" s="67">
        <v>0.06</v>
      </c>
      <c r="E14" s="67">
        <v>0.38</v>
      </c>
      <c r="F14" s="67">
        <v>4.66</v>
      </c>
      <c r="G14" s="67">
        <v>0.01</v>
      </c>
      <c r="H14" s="67">
        <v>1.07</v>
      </c>
      <c r="I14" s="67">
        <v>0.42</v>
      </c>
      <c r="J14" s="67">
        <v>9.0500000000000007</v>
      </c>
    </row>
    <row r="15" spans="1:10" x14ac:dyDescent="0.25">
      <c r="A15" s="274"/>
      <c r="B15" s="169" t="s">
        <v>3</v>
      </c>
      <c r="C15" s="67">
        <v>1.1299999999999999</v>
      </c>
      <c r="D15" s="67">
        <v>1.7</v>
      </c>
      <c r="E15" s="67">
        <v>0.28000000000000003</v>
      </c>
      <c r="F15" s="67">
        <v>3.31</v>
      </c>
      <c r="G15" s="67">
        <v>0.02</v>
      </c>
      <c r="H15" s="67">
        <v>6.75</v>
      </c>
      <c r="I15" s="67">
        <v>0.17</v>
      </c>
      <c r="J15" s="67">
        <v>13.35</v>
      </c>
    </row>
    <row r="16" spans="1:10" x14ac:dyDescent="0.25">
      <c r="A16" s="274"/>
      <c r="B16" s="169" t="s">
        <v>129</v>
      </c>
      <c r="C16" s="67">
        <v>0.72</v>
      </c>
      <c r="D16" s="67">
        <v>0.04</v>
      </c>
      <c r="E16" s="67">
        <v>1.84</v>
      </c>
      <c r="F16" s="67">
        <v>5.88</v>
      </c>
      <c r="G16" s="67">
        <v>0.02</v>
      </c>
      <c r="H16" s="67">
        <v>0.81</v>
      </c>
      <c r="I16" s="67">
        <v>0.25</v>
      </c>
      <c r="J16" s="67">
        <v>9.5500000000000007</v>
      </c>
    </row>
    <row r="17" spans="1:10" x14ac:dyDescent="0.25">
      <c r="A17" s="274"/>
      <c r="B17" s="169" t="s">
        <v>130</v>
      </c>
      <c r="C17" s="67">
        <v>0.31</v>
      </c>
      <c r="D17" s="67">
        <v>0.02</v>
      </c>
      <c r="E17" s="67">
        <v>0.19</v>
      </c>
      <c r="F17" s="67">
        <v>5.29</v>
      </c>
      <c r="G17" s="67">
        <v>0.01</v>
      </c>
      <c r="H17" s="67">
        <v>0.65</v>
      </c>
      <c r="I17" s="67">
        <v>0.21</v>
      </c>
      <c r="J17" s="67">
        <v>6.68</v>
      </c>
    </row>
    <row r="18" spans="1:10" x14ac:dyDescent="0.25">
      <c r="A18" s="274"/>
      <c r="B18" s="169" t="s">
        <v>4</v>
      </c>
      <c r="C18" s="67">
        <v>0.7</v>
      </c>
      <c r="D18" s="67">
        <v>7.0000000000000007E-2</v>
      </c>
      <c r="E18" s="67">
        <v>0.63</v>
      </c>
      <c r="F18" s="67">
        <v>5.36</v>
      </c>
      <c r="G18" s="67">
        <v>1.42</v>
      </c>
      <c r="H18" s="67">
        <v>0.12</v>
      </c>
      <c r="I18" s="67">
        <v>0.6</v>
      </c>
      <c r="J18" s="67">
        <v>8.91</v>
      </c>
    </row>
    <row r="19" spans="1:10" x14ac:dyDescent="0.25">
      <c r="A19" s="274"/>
      <c r="B19" s="169" t="s">
        <v>162</v>
      </c>
      <c r="C19" s="67">
        <v>0.36</v>
      </c>
      <c r="D19" s="67">
        <v>0.12</v>
      </c>
      <c r="E19" s="67">
        <v>0.18</v>
      </c>
      <c r="F19" s="67">
        <v>2.2400000000000002</v>
      </c>
      <c r="G19" s="67">
        <v>0</v>
      </c>
      <c r="H19" s="67">
        <v>9.9499999999999993</v>
      </c>
      <c r="I19" s="67">
        <v>0.09</v>
      </c>
      <c r="J19" s="67">
        <v>12.95</v>
      </c>
    </row>
    <row r="20" spans="1:10" x14ac:dyDescent="0.25">
      <c r="A20" s="274"/>
      <c r="B20" s="169" t="s">
        <v>84</v>
      </c>
      <c r="C20" s="207">
        <v>0.5</v>
      </c>
      <c r="D20" s="207">
        <v>0.02</v>
      </c>
      <c r="E20" s="207">
        <v>0.2</v>
      </c>
      <c r="F20" s="207">
        <v>3.65</v>
      </c>
      <c r="G20" s="207">
        <v>0.01</v>
      </c>
      <c r="H20" s="207">
        <v>0.33</v>
      </c>
      <c r="I20" s="207">
        <v>2.35</v>
      </c>
      <c r="J20" s="207">
        <v>7.07</v>
      </c>
    </row>
    <row r="21" spans="1:10" x14ac:dyDescent="0.25">
      <c r="A21" s="274"/>
      <c r="B21" s="169" t="s">
        <v>5</v>
      </c>
      <c r="C21" s="211">
        <v>0.38</v>
      </c>
      <c r="D21" s="211">
        <v>0.02</v>
      </c>
      <c r="E21" s="211">
        <v>0.19</v>
      </c>
      <c r="F21" s="211">
        <v>4.74</v>
      </c>
      <c r="G21" s="211">
        <v>0.01</v>
      </c>
      <c r="H21" s="211">
        <v>1.1000000000000001</v>
      </c>
      <c r="I21" s="211">
        <v>0.28000000000000003</v>
      </c>
      <c r="J21" s="212">
        <v>6.72</v>
      </c>
    </row>
    <row r="22" spans="1:10" x14ac:dyDescent="0.25">
      <c r="A22" s="169"/>
      <c r="B22" s="169"/>
      <c r="C22" s="210"/>
      <c r="D22" s="210"/>
      <c r="E22" s="210"/>
      <c r="F22" s="210"/>
      <c r="G22" s="210"/>
      <c r="H22" s="210"/>
      <c r="I22" s="210"/>
      <c r="J22" s="210"/>
    </row>
    <row r="23" spans="1:10" x14ac:dyDescent="0.25">
      <c r="A23" s="274" t="s">
        <v>1</v>
      </c>
      <c r="B23" s="169" t="s">
        <v>2</v>
      </c>
      <c r="C23" s="67">
        <v>2.5</v>
      </c>
      <c r="D23" s="67">
        <v>0.08</v>
      </c>
      <c r="E23" s="67">
        <v>1.84</v>
      </c>
      <c r="F23" s="67">
        <v>4.26</v>
      </c>
      <c r="G23" s="67">
        <v>0.15</v>
      </c>
      <c r="H23" s="67">
        <v>1.75</v>
      </c>
      <c r="I23" s="67">
        <v>0.49</v>
      </c>
      <c r="J23" s="67">
        <v>11.07</v>
      </c>
    </row>
    <row r="24" spans="1:10" x14ac:dyDescent="0.25">
      <c r="A24" s="274"/>
      <c r="B24" s="169" t="s">
        <v>3</v>
      </c>
      <c r="C24" s="67">
        <v>1.56</v>
      </c>
      <c r="D24" s="67">
        <v>1.74</v>
      </c>
      <c r="E24" s="67">
        <v>0.9</v>
      </c>
      <c r="F24" s="67">
        <v>2.17</v>
      </c>
      <c r="G24" s="67">
        <v>0.12</v>
      </c>
      <c r="H24" s="67">
        <v>7.12</v>
      </c>
      <c r="I24" s="67">
        <v>0.2</v>
      </c>
      <c r="J24" s="67">
        <v>13.8</v>
      </c>
    </row>
    <row r="25" spans="1:10" x14ac:dyDescent="0.25">
      <c r="A25" s="274"/>
      <c r="B25" s="169" t="s">
        <v>129</v>
      </c>
      <c r="C25" s="67">
        <v>1.27</v>
      </c>
      <c r="D25" s="67">
        <v>0.05</v>
      </c>
      <c r="E25" s="67">
        <v>3.06</v>
      </c>
      <c r="F25" s="67">
        <v>5.2</v>
      </c>
      <c r="G25" s="67">
        <v>0.21</v>
      </c>
      <c r="H25" s="67">
        <v>0.87</v>
      </c>
      <c r="I25" s="67">
        <v>0.34</v>
      </c>
      <c r="J25" s="67">
        <v>11</v>
      </c>
    </row>
    <row r="26" spans="1:10" x14ac:dyDescent="0.25">
      <c r="A26" s="274"/>
      <c r="B26" s="169" t="s">
        <v>130</v>
      </c>
      <c r="C26" s="67">
        <v>1.05</v>
      </c>
      <c r="D26" s="67">
        <v>0.05</v>
      </c>
      <c r="E26" s="67">
        <v>1.79</v>
      </c>
      <c r="F26" s="67">
        <v>5.65</v>
      </c>
      <c r="G26" s="67">
        <v>0.12</v>
      </c>
      <c r="H26" s="67">
        <v>1.08</v>
      </c>
      <c r="I26" s="67">
        <v>0.31</v>
      </c>
      <c r="J26" s="67">
        <v>10.039999999999999</v>
      </c>
    </row>
    <row r="27" spans="1:10" x14ac:dyDescent="0.25">
      <c r="A27" s="274"/>
      <c r="B27" s="169" t="s">
        <v>4</v>
      </c>
      <c r="C27" s="67">
        <v>1.28</v>
      </c>
      <c r="D27" s="67">
        <v>0.05</v>
      </c>
      <c r="E27" s="67">
        <v>3.43</v>
      </c>
      <c r="F27" s="67">
        <v>3.29</v>
      </c>
      <c r="G27" s="67">
        <v>2.21</v>
      </c>
      <c r="H27" s="67">
        <v>0.14000000000000001</v>
      </c>
      <c r="I27" s="67">
        <v>0.7</v>
      </c>
      <c r="J27" s="67">
        <v>11.09</v>
      </c>
    </row>
    <row r="28" spans="1:10" x14ac:dyDescent="0.25">
      <c r="A28" s="274"/>
      <c r="B28" s="169" t="s">
        <v>162</v>
      </c>
      <c r="C28" s="67">
        <v>1.18</v>
      </c>
      <c r="D28" s="67">
        <v>0.26</v>
      </c>
      <c r="E28" s="67">
        <v>0.7</v>
      </c>
      <c r="F28" s="67">
        <v>2.25</v>
      </c>
      <c r="G28" s="67">
        <v>0.02</v>
      </c>
      <c r="H28" s="67">
        <v>11.55</v>
      </c>
      <c r="I28" s="67">
        <v>0.12</v>
      </c>
      <c r="J28" s="67">
        <v>16.09</v>
      </c>
    </row>
    <row r="29" spans="1:10" x14ac:dyDescent="0.25">
      <c r="A29" s="274"/>
      <c r="B29" s="169" t="s">
        <v>84</v>
      </c>
      <c r="C29" s="207">
        <v>1.34</v>
      </c>
      <c r="D29" s="207">
        <v>0.06</v>
      </c>
      <c r="E29" s="207">
        <v>1.8</v>
      </c>
      <c r="F29" s="207">
        <v>3.51</v>
      </c>
      <c r="G29" s="207">
        <v>0.28000000000000003</v>
      </c>
      <c r="H29" s="207">
        <v>0.62</v>
      </c>
      <c r="I29" s="207">
        <v>2.72</v>
      </c>
      <c r="J29" s="207">
        <v>10.32</v>
      </c>
    </row>
    <row r="30" spans="1:10" x14ac:dyDescent="0.25">
      <c r="A30" s="274"/>
      <c r="B30" s="169" t="s">
        <v>5</v>
      </c>
      <c r="C30" s="211">
        <v>1.25</v>
      </c>
      <c r="D30" s="211">
        <v>0.06</v>
      </c>
      <c r="E30" s="211">
        <v>1.69</v>
      </c>
      <c r="F30" s="211">
        <v>4.67</v>
      </c>
      <c r="G30" s="211">
        <v>0.14000000000000001</v>
      </c>
      <c r="H30" s="211">
        <v>1.74</v>
      </c>
      <c r="I30" s="211">
        <v>0.43</v>
      </c>
      <c r="J30" s="212">
        <v>9.98</v>
      </c>
    </row>
    <row r="31" spans="1:10" ht="31.9" customHeight="1" x14ac:dyDescent="0.25">
      <c r="A31" s="169"/>
      <c r="B31" s="205"/>
      <c r="C31" s="210"/>
      <c r="D31" s="210"/>
      <c r="E31" s="210"/>
      <c r="F31" s="210"/>
      <c r="G31" s="210"/>
      <c r="H31" s="210"/>
      <c r="I31" s="210"/>
      <c r="J31" s="210"/>
    </row>
    <row r="32" spans="1:10" x14ac:dyDescent="0.25">
      <c r="A32" s="213" t="s">
        <v>5</v>
      </c>
      <c r="B32" s="213"/>
      <c r="C32" s="214">
        <v>2.54</v>
      </c>
      <c r="D32" s="214">
        <v>0.3</v>
      </c>
      <c r="E32" s="214">
        <v>1.27</v>
      </c>
      <c r="F32" s="214">
        <v>2.46</v>
      </c>
      <c r="G32" s="214">
        <v>0.97</v>
      </c>
      <c r="H32" s="214">
        <v>0.93</v>
      </c>
      <c r="I32" s="214">
        <v>0.49</v>
      </c>
      <c r="J32" s="214">
        <v>8.9600000000000009</v>
      </c>
    </row>
    <row r="33" spans="1:10" ht="15" customHeight="1" x14ac:dyDescent="0.25">
      <c r="A33" s="98"/>
      <c r="B33" s="98"/>
      <c r="C33" s="99"/>
      <c r="D33" s="99"/>
      <c r="E33" s="99"/>
      <c r="F33" s="99"/>
      <c r="G33" s="99"/>
      <c r="H33" s="99"/>
      <c r="I33" s="99"/>
      <c r="J33" s="99"/>
    </row>
    <row r="34" spans="1:10" s="1" customFormat="1" ht="15" customHeight="1" x14ac:dyDescent="0.25">
      <c r="A34" s="100"/>
      <c r="B34" s="98"/>
      <c r="C34" s="99"/>
      <c r="D34" s="99"/>
      <c r="E34" s="99"/>
      <c r="F34" s="99"/>
      <c r="G34" s="99"/>
      <c r="H34" s="99"/>
      <c r="I34" s="99"/>
      <c r="J34" s="99"/>
    </row>
    <row r="35" spans="1:10" ht="32.25" customHeight="1" x14ac:dyDescent="0.25">
      <c r="A35" s="247" t="s">
        <v>188</v>
      </c>
      <c r="B35" s="247"/>
      <c r="C35" s="247"/>
      <c r="D35" s="247"/>
      <c r="E35" s="247"/>
      <c r="F35" s="247"/>
      <c r="G35" s="247"/>
      <c r="H35" s="247"/>
      <c r="I35" s="247"/>
      <c r="J35" s="247"/>
    </row>
    <row r="36" spans="1:10" x14ac:dyDescent="0.25">
      <c r="A36" s="46" t="s">
        <v>189</v>
      </c>
      <c r="B36" s="1"/>
      <c r="C36" s="1"/>
      <c r="D36" s="1"/>
      <c r="E36" s="1"/>
      <c r="F36" s="1"/>
      <c r="G36" s="1"/>
      <c r="I36" s="98"/>
      <c r="J36" s="98"/>
    </row>
    <row r="37" spans="1:10" x14ac:dyDescent="0.25">
      <c r="A37" s="98"/>
      <c r="B37" s="98"/>
      <c r="C37" s="98"/>
      <c r="D37" s="98"/>
      <c r="E37" s="98"/>
      <c r="F37" s="98"/>
      <c r="G37" s="98"/>
      <c r="H37" s="98"/>
      <c r="I37" s="98"/>
      <c r="J37" s="98"/>
    </row>
    <row r="38" spans="1:10" x14ac:dyDescent="0.25">
      <c r="B38" s="98"/>
      <c r="C38" s="98"/>
      <c r="D38" s="98"/>
      <c r="E38" s="98"/>
      <c r="F38" s="98"/>
      <c r="G38" s="98"/>
      <c r="H38" s="98"/>
      <c r="I38" s="98"/>
      <c r="J38" s="98"/>
    </row>
    <row r="39" spans="1:10" x14ac:dyDescent="0.25">
      <c r="A39" s="98"/>
      <c r="B39" s="98"/>
      <c r="C39" s="98"/>
      <c r="D39" s="98"/>
      <c r="E39" s="98"/>
      <c r="F39" s="98"/>
      <c r="G39" s="98"/>
      <c r="H39" s="98"/>
      <c r="I39" s="98"/>
      <c r="J39" s="98"/>
    </row>
  </sheetData>
  <mergeCells count="5">
    <mergeCell ref="C3:J3"/>
    <mergeCell ref="A14:A21"/>
    <mergeCell ref="A5:A12"/>
    <mergeCell ref="A23:A30"/>
    <mergeCell ref="A35:J35"/>
  </mergeCells>
  <pageMargins left="0.70866141732283472" right="0.70866141732283472" top="0.74803149606299213" bottom="0.74803149606299213" header="0.31496062992125984" footer="0.31496062992125984"/>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H25"/>
  <sheetViews>
    <sheetView topLeftCell="A4" zoomScaleNormal="100" workbookViewId="0">
      <selection activeCell="A23" sqref="A23"/>
    </sheetView>
  </sheetViews>
  <sheetFormatPr baseColWidth="10" defaultRowHeight="15" x14ac:dyDescent="0.25"/>
  <cols>
    <col min="1" max="1" width="11.42578125" style="1"/>
    <col min="2" max="2" width="18" customWidth="1"/>
    <col min="4" max="4" width="11.42578125" style="1"/>
  </cols>
  <sheetData>
    <row r="1" spans="1:8" ht="36" customHeight="1" x14ac:dyDescent="0.25">
      <c r="A1" s="290" t="s">
        <v>196</v>
      </c>
      <c r="B1" s="290"/>
      <c r="C1" s="290"/>
      <c r="D1" s="290"/>
      <c r="E1" s="290"/>
      <c r="F1" s="290"/>
      <c r="G1" s="290"/>
      <c r="H1" s="290"/>
    </row>
    <row r="2" spans="1:8" ht="15.75" thickBot="1" x14ac:dyDescent="0.3"/>
    <row r="3" spans="1:8" ht="15.75" thickBot="1" x14ac:dyDescent="0.3">
      <c r="A3" s="299"/>
      <c r="B3" s="300"/>
      <c r="C3" s="291"/>
      <c r="D3" s="291"/>
      <c r="E3" s="291"/>
      <c r="F3" s="291"/>
      <c r="G3" s="291"/>
      <c r="H3" s="291"/>
    </row>
    <row r="4" spans="1:8" ht="15.75" thickBot="1" x14ac:dyDescent="0.3">
      <c r="A4" s="301"/>
      <c r="B4" s="302"/>
      <c r="C4" s="292" t="s">
        <v>178</v>
      </c>
      <c r="D4" s="293" t="s">
        <v>183</v>
      </c>
      <c r="E4" s="294" t="s">
        <v>179</v>
      </c>
      <c r="F4" s="295"/>
      <c r="G4" s="294" t="s">
        <v>184</v>
      </c>
      <c r="H4" s="295"/>
    </row>
    <row r="5" spans="1:8" ht="60.75" thickBot="1" x14ac:dyDescent="0.3">
      <c r="A5" s="294"/>
      <c r="B5" s="295"/>
      <c r="C5" s="291"/>
      <c r="D5" s="291"/>
      <c r="E5" s="43" t="s">
        <v>178</v>
      </c>
      <c r="F5" s="43" t="s">
        <v>185</v>
      </c>
      <c r="G5" s="43" t="s">
        <v>178</v>
      </c>
      <c r="H5" s="43" t="s">
        <v>185</v>
      </c>
    </row>
    <row r="6" spans="1:8" ht="15.75" thickBot="1" x14ac:dyDescent="0.3">
      <c r="A6" s="296">
        <v>2019</v>
      </c>
      <c r="B6" s="101" t="s">
        <v>13</v>
      </c>
      <c r="C6" s="114">
        <v>375654</v>
      </c>
      <c r="D6" s="114">
        <v>273713</v>
      </c>
      <c r="E6" s="114">
        <v>61444</v>
      </c>
      <c r="F6" s="115">
        <v>40176</v>
      </c>
      <c r="G6" s="115">
        <f>C6-E6</f>
        <v>314210</v>
      </c>
      <c r="H6" s="115">
        <f>D6-F6</f>
        <v>233537</v>
      </c>
    </row>
    <row r="7" spans="1:8" s="2" customFormat="1" ht="15.75" thickBot="1" x14ac:dyDescent="0.3">
      <c r="A7" s="297"/>
      <c r="B7" s="120" t="s">
        <v>195</v>
      </c>
      <c r="C7" s="117"/>
      <c r="D7" s="118">
        <f>D6/C6</f>
        <v>0.72863060156420534</v>
      </c>
      <c r="E7" s="118">
        <f>E6/C6</f>
        <v>0.16356540859407859</v>
      </c>
      <c r="F7" s="119">
        <f>F6/E6</f>
        <v>0.65386368074995116</v>
      </c>
      <c r="G7" s="119">
        <f>G6/C6</f>
        <v>0.83643459140592136</v>
      </c>
      <c r="H7" s="119">
        <f>H6/G6</f>
        <v>0.74325132872919386</v>
      </c>
    </row>
    <row r="8" spans="1:8" ht="15.75" thickBot="1" x14ac:dyDescent="0.3">
      <c r="A8" s="297"/>
      <c r="B8" s="101" t="s">
        <v>1</v>
      </c>
      <c r="C8" s="114">
        <v>144005</v>
      </c>
      <c r="D8" s="114">
        <v>89618</v>
      </c>
      <c r="E8" s="114">
        <v>35005</v>
      </c>
      <c r="F8" s="115">
        <v>20154</v>
      </c>
      <c r="G8" s="115">
        <f>C8-E8</f>
        <v>109000</v>
      </c>
      <c r="H8" s="115">
        <f>D8-F8</f>
        <v>69464</v>
      </c>
    </row>
    <row r="9" spans="1:8" ht="15.75" thickBot="1" x14ac:dyDescent="0.3">
      <c r="A9" s="297"/>
      <c r="B9" s="120" t="s">
        <v>195</v>
      </c>
      <c r="C9" s="102"/>
      <c r="D9" s="103">
        <f>D8/C8</f>
        <v>0.62232561369396899</v>
      </c>
      <c r="E9" s="103">
        <f>E8/C8</f>
        <v>0.24308183743620013</v>
      </c>
      <c r="F9" s="104">
        <f>F8/E8</f>
        <v>0.57574632195400655</v>
      </c>
      <c r="G9" s="104">
        <f>G8/C8</f>
        <v>0.75691816256379985</v>
      </c>
      <c r="H9" s="104">
        <f>H8/G8</f>
        <v>0.63728440366972472</v>
      </c>
    </row>
    <row r="10" spans="1:8" ht="15.75" thickBot="1" x14ac:dyDescent="0.3">
      <c r="A10" s="297"/>
      <c r="B10" s="101" t="s">
        <v>14</v>
      </c>
      <c r="C10" s="114">
        <v>107165</v>
      </c>
      <c r="D10" s="114">
        <v>51915</v>
      </c>
      <c r="E10" s="114">
        <v>31303</v>
      </c>
      <c r="F10" s="115">
        <v>14345</v>
      </c>
      <c r="G10" s="115">
        <f>C10-E10</f>
        <v>75862</v>
      </c>
      <c r="H10" s="115">
        <f>D10-F10</f>
        <v>37570</v>
      </c>
    </row>
    <row r="11" spans="1:8" ht="15.75" thickBot="1" x14ac:dyDescent="0.3">
      <c r="A11" s="297"/>
      <c r="B11" s="120" t="s">
        <v>195</v>
      </c>
      <c r="C11" s="102"/>
      <c r="D11" s="103">
        <f>D10/C10</f>
        <v>0.48443988242429897</v>
      </c>
      <c r="E11" s="103">
        <f>E10/C10</f>
        <v>0.29210096580040124</v>
      </c>
      <c r="F11" s="104">
        <f>F10/E10</f>
        <v>0.45826278631441075</v>
      </c>
      <c r="G11" s="104">
        <f>G10/C10</f>
        <v>0.70789903419959876</v>
      </c>
      <c r="H11" s="104">
        <f>H10/G10</f>
        <v>0.49524135931032665</v>
      </c>
    </row>
    <row r="12" spans="1:8" ht="15.75" thickBot="1" x14ac:dyDescent="0.3">
      <c r="A12" s="297"/>
      <c r="B12" s="101" t="s">
        <v>5</v>
      </c>
      <c r="C12" s="114">
        <v>626824</v>
      </c>
      <c r="D12" s="114">
        <v>415246</v>
      </c>
      <c r="E12" s="114">
        <v>127752</v>
      </c>
      <c r="F12" s="115">
        <v>74675</v>
      </c>
      <c r="G12" s="115">
        <f>C12-E12</f>
        <v>499072</v>
      </c>
      <c r="H12" s="115">
        <f>D12-F12</f>
        <v>340571</v>
      </c>
    </row>
    <row r="13" spans="1:8" ht="15.75" thickBot="1" x14ac:dyDescent="0.3">
      <c r="A13" s="298"/>
      <c r="B13" s="120" t="s">
        <v>195</v>
      </c>
      <c r="C13" s="106"/>
      <c r="D13" s="107">
        <f>D12/C12</f>
        <v>0.66246027593072376</v>
      </c>
      <c r="E13" s="103">
        <f>E12/C12</f>
        <v>0.20380840554924509</v>
      </c>
      <c r="F13" s="107">
        <f>F12/E12</f>
        <v>0.58453096624710377</v>
      </c>
      <c r="G13" s="104">
        <f>G12/C12</f>
        <v>0.79619159445075494</v>
      </c>
      <c r="H13" s="107">
        <f>H12/G12</f>
        <v>0.68240855026929981</v>
      </c>
    </row>
    <row r="14" spans="1:8" ht="15.75" thickBot="1" x14ac:dyDescent="0.3">
      <c r="A14" s="108"/>
      <c r="B14" s="105"/>
      <c r="C14" s="45"/>
      <c r="D14" s="45"/>
      <c r="E14" s="45"/>
      <c r="F14" s="45"/>
      <c r="G14" s="45"/>
      <c r="H14" s="45"/>
    </row>
    <row r="15" spans="1:8" ht="15.75" thickBot="1" x14ac:dyDescent="0.3">
      <c r="A15" s="296">
        <v>2018</v>
      </c>
      <c r="B15" s="101" t="s">
        <v>13</v>
      </c>
      <c r="C15" s="114">
        <v>376313</v>
      </c>
      <c r="D15" s="114">
        <v>259691</v>
      </c>
      <c r="E15" s="114">
        <v>59013</v>
      </c>
      <c r="F15" s="115">
        <v>36802</v>
      </c>
      <c r="G15" s="115">
        <f>C15-E15</f>
        <v>317300</v>
      </c>
      <c r="H15" s="115">
        <f>D15-F15</f>
        <v>222889</v>
      </c>
    </row>
    <row r="16" spans="1:8" ht="15.75" thickBot="1" x14ac:dyDescent="0.3">
      <c r="A16" s="297"/>
      <c r="B16" s="120" t="s">
        <v>195</v>
      </c>
      <c r="C16" s="102"/>
      <c r="D16" s="103">
        <f>D15/C15</f>
        <v>0.69009308740330522</v>
      </c>
      <c r="E16" s="103">
        <f>E15/C15</f>
        <v>0.15681892467174932</v>
      </c>
      <c r="F16" s="104">
        <f>F15/E15</f>
        <v>0.62362530289936113</v>
      </c>
      <c r="G16" s="104">
        <f>G15/C15</f>
        <v>0.84318107532825071</v>
      </c>
      <c r="H16" s="104">
        <f>H15/G15</f>
        <v>0.70245508982035931</v>
      </c>
    </row>
    <row r="17" spans="1:8" ht="15.75" thickBot="1" x14ac:dyDescent="0.3">
      <c r="A17" s="297"/>
      <c r="B17" s="101" t="s">
        <v>1</v>
      </c>
      <c r="C17" s="114">
        <v>138913</v>
      </c>
      <c r="D17" s="114">
        <v>80399</v>
      </c>
      <c r="E17" s="114">
        <v>32973</v>
      </c>
      <c r="F17" s="115">
        <v>17835</v>
      </c>
      <c r="G17" s="115">
        <f>C17-E17</f>
        <v>105940</v>
      </c>
      <c r="H17" s="115">
        <f>D17-F17</f>
        <v>62564</v>
      </c>
    </row>
    <row r="18" spans="1:8" ht="15.75" thickBot="1" x14ac:dyDescent="0.3">
      <c r="A18" s="297"/>
      <c r="B18" s="120" t="s">
        <v>195</v>
      </c>
      <c r="C18" s="102"/>
      <c r="D18" s="103">
        <f>D17/C17</f>
        <v>0.57877232512435839</v>
      </c>
      <c r="E18" s="103">
        <f>E17/C17</f>
        <v>0.23736439354128122</v>
      </c>
      <c r="F18" s="104">
        <f>F17/E17</f>
        <v>0.54089709762532978</v>
      </c>
      <c r="G18" s="104">
        <f>G17/C17</f>
        <v>0.76263560645871875</v>
      </c>
      <c r="H18" s="104">
        <f>H17/G17</f>
        <v>0.59056069473286765</v>
      </c>
    </row>
    <row r="19" spans="1:8" ht="15.75" thickBot="1" x14ac:dyDescent="0.3">
      <c r="A19" s="297"/>
      <c r="B19" s="101" t="s">
        <v>14</v>
      </c>
      <c r="C19" s="114">
        <v>102625</v>
      </c>
      <c r="D19" s="114">
        <v>47177</v>
      </c>
      <c r="E19" s="114">
        <v>29337</v>
      </c>
      <c r="F19" s="115">
        <v>13008</v>
      </c>
      <c r="G19" s="115">
        <f>C19-E19</f>
        <v>73288</v>
      </c>
      <c r="H19" s="115">
        <f>D19-F19</f>
        <v>34169</v>
      </c>
    </row>
    <row r="20" spans="1:8" ht="15.75" thickBot="1" x14ac:dyDescent="0.3">
      <c r="A20" s="297"/>
      <c r="B20" s="120" t="s">
        <v>195</v>
      </c>
      <c r="C20" s="102"/>
      <c r="D20" s="103">
        <f>D19/C19</f>
        <v>0.45970280146163217</v>
      </c>
      <c r="E20" s="103">
        <f>E19/C19</f>
        <v>0.28586601705237513</v>
      </c>
      <c r="F20" s="104">
        <f>F19/E19</f>
        <v>0.44339912056447489</v>
      </c>
      <c r="G20" s="104">
        <f>G19/C19</f>
        <v>0.71413398294762487</v>
      </c>
      <c r="H20" s="104">
        <f>H19/G19</f>
        <v>0.46622912345813777</v>
      </c>
    </row>
    <row r="21" spans="1:8" ht="15.75" thickBot="1" x14ac:dyDescent="0.3">
      <c r="A21" s="297"/>
      <c r="B21" s="101" t="s">
        <v>5</v>
      </c>
      <c r="C21" s="114">
        <v>617851</v>
      </c>
      <c r="D21" s="114">
        <v>387267</v>
      </c>
      <c r="E21" s="114">
        <v>121323</v>
      </c>
      <c r="F21" s="115">
        <v>67645</v>
      </c>
      <c r="G21" s="115">
        <f>C21-E21</f>
        <v>496528</v>
      </c>
      <c r="H21" s="115">
        <f>D21-F21</f>
        <v>319622</v>
      </c>
    </row>
    <row r="22" spans="1:8" ht="15.75" thickBot="1" x14ac:dyDescent="0.3">
      <c r="A22" s="298"/>
      <c r="B22" s="120" t="s">
        <v>195</v>
      </c>
      <c r="C22" s="106"/>
      <c r="D22" s="107">
        <f>D21/C21</f>
        <v>0.62679675196770746</v>
      </c>
      <c r="E22" s="103">
        <f>E21/C21</f>
        <v>0.19636287713380735</v>
      </c>
      <c r="F22" s="107">
        <f>F21/E21</f>
        <v>0.55756122087320625</v>
      </c>
      <c r="G22" s="104">
        <f>G21/C21</f>
        <v>0.80363712286619271</v>
      </c>
      <c r="H22" s="107">
        <f>H21/G21</f>
        <v>0.6437139496664841</v>
      </c>
    </row>
    <row r="23" spans="1:8" x14ac:dyDescent="0.25">
      <c r="A23" s="3"/>
    </row>
    <row r="24" spans="1:8" ht="30.75" customHeight="1" x14ac:dyDescent="0.25">
      <c r="A24" s="289" t="s">
        <v>188</v>
      </c>
      <c r="B24" s="289"/>
      <c r="C24" s="289"/>
      <c r="D24" s="289"/>
      <c r="E24" s="289"/>
      <c r="F24" s="289"/>
      <c r="G24" s="289"/>
      <c r="H24" s="289"/>
    </row>
    <row r="25" spans="1:8" ht="13.5" customHeight="1" x14ac:dyDescent="0.25">
      <c r="A25" s="238" t="s">
        <v>189</v>
      </c>
      <c r="B25" s="221"/>
      <c r="C25" s="221"/>
      <c r="D25" s="221"/>
      <c r="E25" s="221"/>
      <c r="F25" s="221"/>
      <c r="G25" s="221"/>
      <c r="H25" s="221"/>
    </row>
  </sheetData>
  <mergeCells count="12">
    <mergeCell ref="A24:H24"/>
    <mergeCell ref="A1:H1"/>
    <mergeCell ref="G3:H3"/>
    <mergeCell ref="C4:C5"/>
    <mergeCell ref="D4:D5"/>
    <mergeCell ref="E4:F4"/>
    <mergeCell ref="G4:H4"/>
    <mergeCell ref="A6:A13"/>
    <mergeCell ref="A15:A22"/>
    <mergeCell ref="A3:B5"/>
    <mergeCell ref="C3:D3"/>
    <mergeCell ref="E3:F3"/>
  </mergeCell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H555"/>
  <sheetViews>
    <sheetView topLeftCell="C1" zoomScaleNormal="100" workbookViewId="0">
      <selection activeCell="D6" sqref="D6"/>
    </sheetView>
  </sheetViews>
  <sheetFormatPr baseColWidth="10" defaultRowHeight="15" x14ac:dyDescent="0.25"/>
  <cols>
    <col min="1" max="1" width="19.85546875" bestFit="1" customWidth="1"/>
    <col min="2" max="2" width="44.7109375" bestFit="1" customWidth="1"/>
    <col min="3" max="3" width="109.42578125" bestFit="1" customWidth="1"/>
    <col min="4" max="4" width="11.42578125" style="218"/>
    <col min="6" max="6" width="21.140625" customWidth="1"/>
  </cols>
  <sheetData>
    <row r="1" spans="1:6" ht="18.75" x14ac:dyDescent="0.3">
      <c r="A1" s="29" t="s">
        <v>729</v>
      </c>
    </row>
    <row r="3" spans="1:6" ht="45" x14ac:dyDescent="0.25">
      <c r="A3" s="10" t="s">
        <v>215</v>
      </c>
      <c r="B3" s="10" t="s">
        <v>216</v>
      </c>
      <c r="C3" s="10" t="s">
        <v>217</v>
      </c>
      <c r="D3" s="239" t="s">
        <v>148</v>
      </c>
      <c r="E3" s="31" t="s">
        <v>149</v>
      </c>
      <c r="F3" s="31" t="s">
        <v>156</v>
      </c>
    </row>
    <row r="4" spans="1:6" x14ac:dyDescent="0.25">
      <c r="A4" s="6" t="s">
        <v>162</v>
      </c>
      <c r="B4" s="6" t="s">
        <v>166</v>
      </c>
      <c r="C4" s="6" t="s">
        <v>218</v>
      </c>
      <c r="D4" s="240">
        <v>539117</v>
      </c>
      <c r="E4" s="215">
        <v>9.599721508235895E-2</v>
      </c>
      <c r="F4" s="215">
        <v>4.817205467563463E-2</v>
      </c>
    </row>
    <row r="5" spans="1:6" x14ac:dyDescent="0.25">
      <c r="A5" s="6" t="s">
        <v>2</v>
      </c>
      <c r="B5" s="6" t="s">
        <v>219</v>
      </c>
      <c r="C5" s="6" t="s">
        <v>90</v>
      </c>
      <c r="D5" s="240">
        <v>256264</v>
      </c>
      <c r="E5" s="215">
        <v>4.5631338514396012E-2</v>
      </c>
      <c r="F5" s="215">
        <v>5.3671636695467942E-2</v>
      </c>
    </row>
    <row r="6" spans="1:6" x14ac:dyDescent="0.25">
      <c r="A6" s="6" t="s">
        <v>3</v>
      </c>
      <c r="B6" s="6" t="s">
        <v>3</v>
      </c>
      <c r="C6" s="6" t="s">
        <v>3</v>
      </c>
      <c r="D6" s="240">
        <v>186558</v>
      </c>
      <c r="E6" s="215">
        <v>3.3219224122657459E-2</v>
      </c>
      <c r="F6" s="215">
        <v>4.0352874172016391E-2</v>
      </c>
    </row>
    <row r="7" spans="1:6" x14ac:dyDescent="0.25">
      <c r="A7" s="6" t="s">
        <v>130</v>
      </c>
      <c r="B7" s="6" t="s">
        <v>220</v>
      </c>
      <c r="C7" s="6" t="s">
        <v>221</v>
      </c>
      <c r="D7" s="240">
        <v>179274</v>
      </c>
      <c r="E7" s="215">
        <v>3.1922207492389998E-2</v>
      </c>
      <c r="F7" s="215">
        <v>3.4402719104565237E-2</v>
      </c>
    </row>
    <row r="8" spans="1:6" x14ac:dyDescent="0.25">
      <c r="A8" s="6" t="s">
        <v>129</v>
      </c>
      <c r="B8" s="6" t="s">
        <v>222</v>
      </c>
      <c r="C8" s="6" t="s">
        <v>223</v>
      </c>
      <c r="D8" s="240">
        <v>160453</v>
      </c>
      <c r="E8" s="215">
        <v>2.8570868942381228E-2</v>
      </c>
      <c r="F8" s="215">
        <v>2.4340580450014679E-2</v>
      </c>
    </row>
    <row r="9" spans="1:6" x14ac:dyDescent="0.25">
      <c r="A9" s="6" t="s">
        <v>4</v>
      </c>
      <c r="B9" s="6" t="s">
        <v>224</v>
      </c>
      <c r="C9" s="6" t="s">
        <v>225</v>
      </c>
      <c r="D9" s="240">
        <v>146950</v>
      </c>
      <c r="E9" s="215">
        <v>2.6166473615843403E-2</v>
      </c>
      <c r="F9" s="215">
        <v>1.6374739958903935E-2</v>
      </c>
    </row>
    <row r="10" spans="1:6" x14ac:dyDescent="0.25">
      <c r="A10" s="6" t="s">
        <v>129</v>
      </c>
      <c r="B10" s="6" t="s">
        <v>222</v>
      </c>
      <c r="C10" s="6" t="s">
        <v>226</v>
      </c>
      <c r="D10" s="240">
        <v>141364</v>
      </c>
      <c r="E10" s="215">
        <v>2.5171809297244552E-2</v>
      </c>
      <c r="F10" s="215">
        <v>2.1123600883182519E-2</v>
      </c>
    </row>
    <row r="11" spans="1:6" x14ac:dyDescent="0.25">
      <c r="A11" s="6" t="s">
        <v>4</v>
      </c>
      <c r="B11" s="6" t="s">
        <v>224</v>
      </c>
      <c r="C11" s="6" t="s">
        <v>227</v>
      </c>
      <c r="D11" s="240">
        <v>132363</v>
      </c>
      <c r="E11" s="215">
        <v>2.3569057143340458E-2</v>
      </c>
      <c r="F11" s="215">
        <v>1.3820108993912167E-2</v>
      </c>
    </row>
    <row r="12" spans="1:6" x14ac:dyDescent="0.25">
      <c r="A12" s="6" t="s">
        <v>2</v>
      </c>
      <c r="B12" s="6" t="s">
        <v>228</v>
      </c>
      <c r="C12" s="6" t="s">
        <v>212</v>
      </c>
      <c r="D12" s="240">
        <v>131788</v>
      </c>
      <c r="E12" s="215">
        <v>2.3466670465360807E-2</v>
      </c>
      <c r="F12" s="215">
        <v>2.993313912677243E-2</v>
      </c>
    </row>
    <row r="13" spans="1:6" x14ac:dyDescent="0.25">
      <c r="A13" s="6" t="s">
        <v>130</v>
      </c>
      <c r="B13" s="6" t="s">
        <v>220</v>
      </c>
      <c r="C13" s="6" t="s">
        <v>229</v>
      </c>
      <c r="D13" s="240">
        <v>125357</v>
      </c>
      <c r="E13" s="215">
        <v>2.2321542246078813E-2</v>
      </c>
      <c r="F13" s="215">
        <v>2.2852555103186862E-2</v>
      </c>
    </row>
    <row r="14" spans="1:6" x14ac:dyDescent="0.25">
      <c r="A14" s="6" t="s">
        <v>2</v>
      </c>
      <c r="B14" s="6" t="s">
        <v>230</v>
      </c>
      <c r="C14" s="6" t="s">
        <v>213</v>
      </c>
      <c r="D14" s="240">
        <v>112429</v>
      </c>
      <c r="E14" s="215">
        <v>2.001953359752064E-2</v>
      </c>
      <c r="F14" s="215">
        <v>2.0766658583589653E-2</v>
      </c>
    </row>
    <row r="15" spans="1:6" x14ac:dyDescent="0.25">
      <c r="A15" s="6" t="s">
        <v>130</v>
      </c>
      <c r="B15" s="6" t="s">
        <v>220</v>
      </c>
      <c r="C15" s="6" t="s">
        <v>231</v>
      </c>
      <c r="D15" s="240">
        <v>102792</v>
      </c>
      <c r="E15" s="215">
        <v>1.8303532874581661E-2</v>
      </c>
      <c r="F15" s="215">
        <v>1.5686377675392136E-2</v>
      </c>
    </row>
    <row r="16" spans="1:6" x14ac:dyDescent="0.25">
      <c r="A16" s="6" t="s">
        <v>2</v>
      </c>
      <c r="B16" s="6" t="s">
        <v>232</v>
      </c>
      <c r="C16" s="6" t="s">
        <v>85</v>
      </c>
      <c r="D16" s="240">
        <v>101808</v>
      </c>
      <c r="E16" s="215">
        <v>1.8128318107395611E-2</v>
      </c>
      <c r="F16" s="215">
        <v>2.4218377088305491E-2</v>
      </c>
    </row>
    <row r="17" spans="1:6" x14ac:dyDescent="0.25">
      <c r="A17" s="6" t="s">
        <v>130</v>
      </c>
      <c r="B17" s="6" t="s">
        <v>220</v>
      </c>
      <c r="C17" s="6" t="s">
        <v>233</v>
      </c>
      <c r="D17" s="240">
        <v>99357</v>
      </c>
      <c r="E17" s="215">
        <v>1.7691883763520606E-2</v>
      </c>
      <c r="F17" s="215">
        <v>1.7417409033476702E-2</v>
      </c>
    </row>
    <row r="18" spans="1:6" x14ac:dyDescent="0.25">
      <c r="A18" s="6" t="s">
        <v>2</v>
      </c>
      <c r="B18" s="6" t="s">
        <v>232</v>
      </c>
      <c r="C18" s="6" t="s">
        <v>102</v>
      </c>
      <c r="D18" s="240">
        <v>93463</v>
      </c>
      <c r="E18" s="215">
        <v>1.6642375798282219E-2</v>
      </c>
      <c r="F18" s="215">
        <v>2.2005842150268656E-2</v>
      </c>
    </row>
    <row r="19" spans="1:6" x14ac:dyDescent="0.25">
      <c r="A19" s="6" t="s">
        <v>130</v>
      </c>
      <c r="B19" s="6" t="s">
        <v>220</v>
      </c>
      <c r="C19" s="6" t="s">
        <v>234</v>
      </c>
      <c r="D19" s="240">
        <v>81263</v>
      </c>
      <c r="E19" s="215">
        <v>1.4469997587235675E-2</v>
      </c>
      <c r="F19" s="215">
        <v>1.5162173113984148E-2</v>
      </c>
    </row>
    <row r="20" spans="1:6" x14ac:dyDescent="0.25">
      <c r="A20" s="6" t="s">
        <v>2</v>
      </c>
      <c r="B20" s="6" t="s">
        <v>232</v>
      </c>
      <c r="C20" s="6" t="s">
        <v>101</v>
      </c>
      <c r="D20" s="240">
        <v>73900</v>
      </c>
      <c r="E20" s="215">
        <v>1.3158913917732749E-2</v>
      </c>
      <c r="F20" s="215">
        <v>1.9745175679297539E-2</v>
      </c>
    </row>
    <row r="21" spans="1:6" x14ac:dyDescent="0.25">
      <c r="A21" s="6" t="s">
        <v>235</v>
      </c>
      <c r="B21" s="6" t="s">
        <v>236</v>
      </c>
      <c r="C21" s="6" t="s">
        <v>237</v>
      </c>
      <c r="D21" s="240">
        <v>70912</v>
      </c>
      <c r="E21" s="215">
        <v>1.2626859319814138E-2</v>
      </c>
      <c r="F21" s="215">
        <v>1.079692545275867E-2</v>
      </c>
    </row>
    <row r="22" spans="1:6" x14ac:dyDescent="0.25">
      <c r="A22" s="6" t="s">
        <v>129</v>
      </c>
      <c r="B22" s="6" t="s">
        <v>238</v>
      </c>
      <c r="C22" s="6" t="s">
        <v>89</v>
      </c>
      <c r="D22" s="240">
        <v>70056</v>
      </c>
      <c r="E22" s="215">
        <v>1.2474436717465297E-2</v>
      </c>
      <c r="F22" s="215">
        <v>1.1954488022156139E-2</v>
      </c>
    </row>
    <row r="23" spans="1:6" x14ac:dyDescent="0.25">
      <c r="A23" s="6" t="s">
        <v>2</v>
      </c>
      <c r="B23" s="6" t="s">
        <v>228</v>
      </c>
      <c r="C23" s="6" t="s">
        <v>115</v>
      </c>
      <c r="D23" s="240">
        <v>65617</v>
      </c>
      <c r="E23" s="215">
        <v>1.1684011563462379E-2</v>
      </c>
      <c r="F23" s="215">
        <v>1.3886140288182965E-2</v>
      </c>
    </row>
    <row r="24" spans="1:6" x14ac:dyDescent="0.25">
      <c r="A24" s="6" t="s">
        <v>2</v>
      </c>
      <c r="B24" s="6" t="s">
        <v>230</v>
      </c>
      <c r="C24" s="6" t="s">
        <v>100</v>
      </c>
      <c r="D24" s="240">
        <v>64287</v>
      </c>
      <c r="E24" s="215">
        <v>1.1447186725700748E-2</v>
      </c>
      <c r="F24" s="215">
        <v>1.2206553992827333E-2</v>
      </c>
    </row>
    <row r="25" spans="1:6" x14ac:dyDescent="0.25">
      <c r="A25" s="6" t="s">
        <v>130</v>
      </c>
      <c r="B25" s="6" t="s">
        <v>220</v>
      </c>
      <c r="C25" s="6" t="s">
        <v>239</v>
      </c>
      <c r="D25" s="240">
        <v>63541</v>
      </c>
      <c r="E25" s="215">
        <v>1.1314351140008885E-2</v>
      </c>
      <c r="F25" s="215">
        <v>1.0592802764412339E-2</v>
      </c>
    </row>
    <row r="26" spans="1:6" x14ac:dyDescent="0.25">
      <c r="A26" s="6" t="s">
        <v>4</v>
      </c>
      <c r="B26" s="6" t="s">
        <v>224</v>
      </c>
      <c r="C26" s="6" t="s">
        <v>240</v>
      </c>
      <c r="D26" s="240">
        <v>61033</v>
      </c>
      <c r="E26" s="215">
        <v>1.0867767160229809E-2</v>
      </c>
      <c r="F26" s="215">
        <v>8.0287369341314301E-3</v>
      </c>
    </row>
    <row r="27" spans="1:6" x14ac:dyDescent="0.25">
      <c r="A27" s="6" t="s">
        <v>2</v>
      </c>
      <c r="B27" s="6" t="s">
        <v>232</v>
      </c>
      <c r="C27" s="6" t="s">
        <v>91</v>
      </c>
      <c r="D27" s="240">
        <v>60847</v>
      </c>
      <c r="E27" s="215">
        <v>1.0834647295700739E-2</v>
      </c>
      <c r="F27" s="215">
        <v>1.4128106135055453E-2</v>
      </c>
    </row>
    <row r="28" spans="1:6" x14ac:dyDescent="0.25">
      <c r="A28" s="6" t="s">
        <v>235</v>
      </c>
      <c r="B28" s="6" t="s">
        <v>241</v>
      </c>
      <c r="C28" s="6" t="s">
        <v>242</v>
      </c>
      <c r="D28" s="240">
        <v>60395</v>
      </c>
      <c r="E28" s="215">
        <v>1.0754162463619342E-2</v>
      </c>
      <c r="F28" s="215">
        <v>6.5999499061937632E-3</v>
      </c>
    </row>
    <row r="29" spans="1:6" x14ac:dyDescent="0.25">
      <c r="A29" s="6" t="s">
        <v>130</v>
      </c>
      <c r="B29" s="6" t="s">
        <v>220</v>
      </c>
      <c r="C29" s="6" t="s">
        <v>243</v>
      </c>
      <c r="D29" s="240">
        <v>58402</v>
      </c>
      <c r="E29" s="215">
        <v>1.0399281334552478E-2</v>
      </c>
      <c r="F29" s="215">
        <v>1.0168385384095056E-2</v>
      </c>
    </row>
    <row r="30" spans="1:6" x14ac:dyDescent="0.25">
      <c r="A30" s="6" t="s">
        <v>235</v>
      </c>
      <c r="B30" s="6" t="s">
        <v>241</v>
      </c>
      <c r="C30" s="6" t="s">
        <v>244</v>
      </c>
      <c r="D30" s="240">
        <v>56495</v>
      </c>
      <c r="E30" s="215">
        <v>1.0059713691235612E-2</v>
      </c>
      <c r="F30" s="215">
        <v>7.1421004939185486E-3</v>
      </c>
    </row>
    <row r="31" spans="1:6" x14ac:dyDescent="0.25">
      <c r="A31" s="6" t="s">
        <v>2</v>
      </c>
      <c r="B31" s="6" t="s">
        <v>228</v>
      </c>
      <c r="C31" s="6" t="s">
        <v>116</v>
      </c>
      <c r="D31" s="240">
        <v>55122</v>
      </c>
      <c r="E31" s="215">
        <v>9.8152321105989798E-3</v>
      </c>
      <c r="F31" s="215">
        <v>9.5314139216111701E-3</v>
      </c>
    </row>
    <row r="32" spans="1:6" x14ac:dyDescent="0.25">
      <c r="A32" s="6" t="s">
        <v>130</v>
      </c>
      <c r="B32" s="6" t="s">
        <v>220</v>
      </c>
      <c r="C32" s="6" t="s">
        <v>245</v>
      </c>
      <c r="D32" s="240">
        <v>49754</v>
      </c>
      <c r="E32" s="215">
        <v>8.8593856977385015E-3</v>
      </c>
      <c r="F32" s="215">
        <v>9.8020146005896383E-3</v>
      </c>
    </row>
    <row r="33" spans="1:6" x14ac:dyDescent="0.25">
      <c r="A33" s="6" t="s">
        <v>130</v>
      </c>
      <c r="B33" s="6" t="s">
        <v>220</v>
      </c>
      <c r="C33" s="6" t="s">
        <v>246</v>
      </c>
      <c r="D33" s="240">
        <v>48598</v>
      </c>
      <c r="E33" s="215">
        <v>8.6535439590524517E-3</v>
      </c>
      <c r="F33" s="215">
        <v>9.7619236021594582E-3</v>
      </c>
    </row>
    <row r="34" spans="1:6" x14ac:dyDescent="0.25">
      <c r="A34" s="6" t="s">
        <v>130</v>
      </c>
      <c r="B34" s="6" t="s">
        <v>220</v>
      </c>
      <c r="C34" s="6" t="s">
        <v>247</v>
      </c>
      <c r="D34" s="240">
        <v>48086</v>
      </c>
      <c r="E34" s="215">
        <v>8.5623752997036132E-3</v>
      </c>
      <c r="F34" s="215">
        <v>8.6443307850369491E-3</v>
      </c>
    </row>
    <row r="35" spans="1:6" x14ac:dyDescent="0.25">
      <c r="A35" s="6" t="s">
        <v>4</v>
      </c>
      <c r="B35" s="6" t="s">
        <v>248</v>
      </c>
      <c r="C35" s="6" t="s">
        <v>88</v>
      </c>
      <c r="D35" s="240">
        <v>47806</v>
      </c>
      <c r="E35" s="215">
        <v>8.5125174391222167E-3</v>
      </c>
      <c r="F35" s="215">
        <v>6.5159103671844094E-3</v>
      </c>
    </row>
    <row r="36" spans="1:6" x14ac:dyDescent="0.25">
      <c r="A36" s="6" t="s">
        <v>130</v>
      </c>
      <c r="B36" s="6" t="s">
        <v>220</v>
      </c>
      <c r="C36" s="6" t="s">
        <v>249</v>
      </c>
      <c r="D36" s="240">
        <v>45564</v>
      </c>
      <c r="E36" s="215">
        <v>8.1132984268954666E-3</v>
      </c>
      <c r="F36" s="215">
        <v>9.0797129656809555E-3</v>
      </c>
    </row>
    <row r="37" spans="1:6" x14ac:dyDescent="0.25">
      <c r="A37" s="6" t="s">
        <v>129</v>
      </c>
      <c r="B37" s="6" t="s">
        <v>238</v>
      </c>
      <c r="C37" s="6" t="s">
        <v>250</v>
      </c>
      <c r="D37" s="240">
        <v>44622</v>
      </c>
      <c r="E37" s="215">
        <v>7.9455623387966277E-3</v>
      </c>
      <c r="F37" s="215">
        <v>6.7147285362398387E-3</v>
      </c>
    </row>
    <row r="38" spans="1:6" x14ac:dyDescent="0.25">
      <c r="A38" s="6" t="s">
        <v>130</v>
      </c>
      <c r="B38" s="6" t="s">
        <v>251</v>
      </c>
      <c r="C38" s="6" t="s">
        <v>252</v>
      </c>
      <c r="D38" s="240">
        <v>43794</v>
      </c>
      <c r="E38" s="215">
        <v>7.7981255225059269E-3</v>
      </c>
      <c r="F38" s="215">
        <v>8.5397958597628679E-3</v>
      </c>
    </row>
    <row r="39" spans="1:6" x14ac:dyDescent="0.25">
      <c r="A39" s="6" t="s">
        <v>130</v>
      </c>
      <c r="B39" s="6" t="s">
        <v>220</v>
      </c>
      <c r="C39" s="6" t="s">
        <v>253</v>
      </c>
      <c r="D39" s="240">
        <v>36085</v>
      </c>
      <c r="E39" s="215">
        <v>6.4254317824274194E-3</v>
      </c>
      <c r="F39" s="215">
        <v>5.812867726826031E-3</v>
      </c>
    </row>
    <row r="40" spans="1:6" x14ac:dyDescent="0.25">
      <c r="A40" s="6" t="s">
        <v>2</v>
      </c>
      <c r="B40" s="6" t="s">
        <v>228</v>
      </c>
      <c r="C40" s="6" t="s">
        <v>89</v>
      </c>
      <c r="D40" s="240">
        <v>35858</v>
      </c>
      <c r="E40" s="215">
        <v>6.3850113025989298E-3</v>
      </c>
      <c r="F40" s="215">
        <v>6.5148430819496382E-3</v>
      </c>
    </row>
    <row r="41" spans="1:6" x14ac:dyDescent="0.25">
      <c r="A41" s="6" t="s">
        <v>2</v>
      </c>
      <c r="B41" s="6" t="s">
        <v>228</v>
      </c>
      <c r="C41" s="6" t="s">
        <v>97</v>
      </c>
      <c r="D41" s="240">
        <v>33958</v>
      </c>
      <c r="E41" s="215">
        <v>6.0466901057965993E-3</v>
      </c>
      <c r="F41" s="215">
        <v>6.1925548479317954E-3</v>
      </c>
    </row>
    <row r="42" spans="1:6" x14ac:dyDescent="0.25">
      <c r="A42" s="6" t="s">
        <v>130</v>
      </c>
      <c r="B42" s="6" t="s">
        <v>220</v>
      </c>
      <c r="C42" s="6" t="s">
        <v>254</v>
      </c>
      <c r="D42" s="240">
        <v>33448</v>
      </c>
      <c r="E42" s="215">
        <v>5.9558775740233428E-3</v>
      </c>
      <c r="F42" s="215">
        <v>6.929177887253838E-3</v>
      </c>
    </row>
    <row r="43" spans="1:6" x14ac:dyDescent="0.25">
      <c r="A43" s="6" t="s">
        <v>2</v>
      </c>
      <c r="B43" s="6" t="s">
        <v>232</v>
      </c>
      <c r="C43" s="6" t="s">
        <v>104</v>
      </c>
      <c r="D43" s="240">
        <v>33178</v>
      </c>
      <c r="E43" s="215">
        <v>5.9078003513198529E-3</v>
      </c>
      <c r="F43" s="215">
        <v>7.5091413219659743E-3</v>
      </c>
    </row>
    <row r="44" spans="1:6" x14ac:dyDescent="0.25">
      <c r="A44" s="6" t="s">
        <v>130</v>
      </c>
      <c r="B44" s="6" t="s">
        <v>251</v>
      </c>
      <c r="C44" s="6" t="s">
        <v>255</v>
      </c>
      <c r="D44" s="240">
        <v>33067</v>
      </c>
      <c r="E44" s="215">
        <v>5.8880352708750852E-3</v>
      </c>
      <c r="F44" s="215">
        <v>6.4983073398593542E-3</v>
      </c>
    </row>
    <row r="45" spans="1:6" x14ac:dyDescent="0.25">
      <c r="A45" s="6" t="s">
        <v>2</v>
      </c>
      <c r="B45" s="6" t="s">
        <v>232</v>
      </c>
      <c r="C45" s="6" t="s">
        <v>105</v>
      </c>
      <c r="D45" s="240">
        <v>32888</v>
      </c>
      <c r="E45" s="215">
        <v>5.8561618528605499E-3</v>
      </c>
      <c r="F45" s="215">
        <v>6.62336477224867E-3</v>
      </c>
    </row>
    <row r="46" spans="1:6" x14ac:dyDescent="0.25">
      <c r="A46" s="6" t="s">
        <v>2</v>
      </c>
      <c r="B46" s="6" t="s">
        <v>232</v>
      </c>
      <c r="C46" s="6" t="s">
        <v>103</v>
      </c>
      <c r="D46" s="240">
        <v>32450</v>
      </c>
      <c r="E46" s="215">
        <v>5.7781699138082232E-3</v>
      </c>
      <c r="F46" s="215">
        <v>7.549927890444526E-3</v>
      </c>
    </row>
    <row r="47" spans="1:6" x14ac:dyDescent="0.25">
      <c r="A47" s="6" t="s">
        <v>129</v>
      </c>
      <c r="B47" s="6" t="s">
        <v>238</v>
      </c>
      <c r="C47" s="6" t="s">
        <v>256</v>
      </c>
      <c r="D47" s="240">
        <v>32315</v>
      </c>
      <c r="E47" s="215">
        <v>5.7541313024564791E-3</v>
      </c>
      <c r="F47" s="215">
        <v>4.9220163873750847E-3</v>
      </c>
    </row>
    <row r="48" spans="1:6" x14ac:dyDescent="0.25">
      <c r="A48" s="6" t="s">
        <v>129</v>
      </c>
      <c r="B48" s="6" t="s">
        <v>238</v>
      </c>
      <c r="C48" s="6" t="s">
        <v>257</v>
      </c>
      <c r="D48" s="240">
        <v>32311</v>
      </c>
      <c r="E48" s="215">
        <v>5.753419047305316E-3</v>
      </c>
      <c r="F48" s="215">
        <v>5.0307167562186512E-3</v>
      </c>
    </row>
    <row r="49" spans="1:6" x14ac:dyDescent="0.25">
      <c r="A49" s="6" t="s">
        <v>235</v>
      </c>
      <c r="B49" s="6" t="s">
        <v>258</v>
      </c>
      <c r="C49" s="6" t="s">
        <v>259</v>
      </c>
      <c r="D49" s="240">
        <v>31953</v>
      </c>
      <c r="E49" s="215">
        <v>5.6896722112762454E-3</v>
      </c>
      <c r="F49" s="215">
        <v>4.8687845392007961E-3</v>
      </c>
    </row>
    <row r="50" spans="1:6" x14ac:dyDescent="0.25">
      <c r="A50" s="6" t="s">
        <v>2</v>
      </c>
      <c r="B50" s="6" t="s">
        <v>230</v>
      </c>
      <c r="C50" s="6" t="s">
        <v>92</v>
      </c>
      <c r="D50" s="240">
        <v>31864</v>
      </c>
      <c r="E50" s="215">
        <v>5.6738245341628728E-3</v>
      </c>
      <c r="F50" s="215">
        <v>5.6263879494084469E-3</v>
      </c>
    </row>
    <row r="51" spans="1:6" x14ac:dyDescent="0.25">
      <c r="A51" s="6" t="s">
        <v>129</v>
      </c>
      <c r="B51" s="6" t="s">
        <v>238</v>
      </c>
      <c r="C51" s="6" t="s">
        <v>260</v>
      </c>
      <c r="D51" s="240">
        <v>31815</v>
      </c>
      <c r="E51" s="215">
        <v>5.6650994085611292E-3</v>
      </c>
      <c r="F51" s="215">
        <v>4.6803408931374675E-3</v>
      </c>
    </row>
    <row r="52" spans="1:6" x14ac:dyDescent="0.25">
      <c r="A52" s="6" t="s">
        <v>129</v>
      </c>
      <c r="B52" s="6" t="s">
        <v>238</v>
      </c>
      <c r="C52" s="6" t="s">
        <v>261</v>
      </c>
      <c r="D52" s="240">
        <v>31564</v>
      </c>
      <c r="E52" s="215">
        <v>5.6204053978256632E-3</v>
      </c>
      <c r="F52" s="215">
        <v>5.3161014894132965E-3</v>
      </c>
    </row>
    <row r="53" spans="1:6" x14ac:dyDescent="0.25">
      <c r="A53" s="6" t="s">
        <v>2</v>
      </c>
      <c r="B53" s="6" t="s">
        <v>232</v>
      </c>
      <c r="C53" s="6" t="s">
        <v>88</v>
      </c>
      <c r="D53" s="240">
        <v>31299</v>
      </c>
      <c r="E53" s="215">
        <v>5.5732184940611275E-3</v>
      </c>
      <c r="F53" s="215">
        <v>7.5673985042053263E-3</v>
      </c>
    </row>
    <row r="54" spans="1:6" x14ac:dyDescent="0.25">
      <c r="A54" s="6" t="s">
        <v>130</v>
      </c>
      <c r="B54" s="6" t="s">
        <v>251</v>
      </c>
      <c r="C54" s="6" t="s">
        <v>262</v>
      </c>
      <c r="D54" s="240">
        <v>31111</v>
      </c>
      <c r="E54" s="215">
        <v>5.5397425019564758E-3</v>
      </c>
      <c r="F54" s="215">
        <v>8.6110726455911075E-3</v>
      </c>
    </row>
    <row r="55" spans="1:6" x14ac:dyDescent="0.25">
      <c r="A55" s="6" t="s">
        <v>4</v>
      </c>
      <c r="B55" s="6" t="s">
        <v>224</v>
      </c>
      <c r="C55" s="6" t="s">
        <v>263</v>
      </c>
      <c r="D55" s="240">
        <v>29585</v>
      </c>
      <c r="E55" s="215">
        <v>5.2680171617878677E-3</v>
      </c>
      <c r="F55" s="215">
        <v>3.3532219570405731E-3</v>
      </c>
    </row>
    <row r="56" spans="1:6" x14ac:dyDescent="0.25">
      <c r="A56" s="6" t="s">
        <v>4</v>
      </c>
      <c r="B56" s="6" t="s">
        <v>248</v>
      </c>
      <c r="C56" s="6" t="s">
        <v>264</v>
      </c>
      <c r="D56" s="240">
        <v>28592</v>
      </c>
      <c r="E56" s="215">
        <v>5.0911998205117022E-3</v>
      </c>
      <c r="F56" s="215">
        <v>3.1335414725664622E-3</v>
      </c>
    </row>
    <row r="57" spans="1:6" x14ac:dyDescent="0.25">
      <c r="A57" s="6" t="s">
        <v>2</v>
      </c>
      <c r="B57" s="6" t="s">
        <v>232</v>
      </c>
      <c r="C57" s="6" t="s">
        <v>86</v>
      </c>
      <c r="D57" s="240">
        <v>27366</v>
      </c>
      <c r="E57" s="215">
        <v>4.8728936166803037E-3</v>
      </c>
      <c r="F57" s="215">
        <v>6.1483941265809859E-3</v>
      </c>
    </row>
    <row r="58" spans="1:6" x14ac:dyDescent="0.25">
      <c r="A58" s="6" t="s">
        <v>235</v>
      </c>
      <c r="B58" s="6" t="s">
        <v>265</v>
      </c>
      <c r="C58" s="6" t="s">
        <v>266</v>
      </c>
      <c r="D58" s="240">
        <v>27331</v>
      </c>
      <c r="E58" s="215">
        <v>4.8666613841076289E-3</v>
      </c>
      <c r="F58" s="215">
        <v>4.8399375263231785E-3</v>
      </c>
    </row>
    <row r="59" spans="1:6" x14ac:dyDescent="0.25">
      <c r="A59" s="6" t="s">
        <v>2</v>
      </c>
      <c r="B59" s="6" t="s">
        <v>228</v>
      </c>
      <c r="C59" s="6" t="s">
        <v>119</v>
      </c>
      <c r="D59" s="240">
        <v>26878</v>
      </c>
      <c r="E59" s="215">
        <v>4.7859984882384415E-3</v>
      </c>
      <c r="F59" s="215">
        <v>4.335156279912703E-3</v>
      </c>
    </row>
    <row r="60" spans="1:6" x14ac:dyDescent="0.25">
      <c r="A60" s="6" t="s">
        <v>2</v>
      </c>
      <c r="B60" s="6" t="s">
        <v>230</v>
      </c>
      <c r="C60" s="6" t="s">
        <v>93</v>
      </c>
      <c r="D60" s="240">
        <v>25421</v>
      </c>
      <c r="E60" s="215">
        <v>4.526559549427391E-3</v>
      </c>
      <c r="F60" s="215">
        <v>4.8113489591974784E-3</v>
      </c>
    </row>
    <row r="61" spans="1:6" x14ac:dyDescent="0.25">
      <c r="A61" s="6" t="s">
        <v>2</v>
      </c>
      <c r="B61" s="6" t="s">
        <v>219</v>
      </c>
      <c r="C61" s="6" t="s">
        <v>98</v>
      </c>
      <c r="D61" s="240">
        <v>24729</v>
      </c>
      <c r="E61" s="215">
        <v>4.4033394082762271E-3</v>
      </c>
      <c r="F61" s="215">
        <v>4.2856894439268437E-3</v>
      </c>
    </row>
    <row r="62" spans="1:6" x14ac:dyDescent="0.25">
      <c r="A62" s="6" t="s">
        <v>129</v>
      </c>
      <c r="B62" s="6" t="s">
        <v>238</v>
      </c>
      <c r="C62" s="6" t="s">
        <v>267</v>
      </c>
      <c r="D62" s="240">
        <v>24244</v>
      </c>
      <c r="E62" s="215">
        <v>4.316978471197737E-3</v>
      </c>
      <c r="F62" s="215">
        <v>3.4033014051791256E-3</v>
      </c>
    </row>
    <row r="63" spans="1:6" x14ac:dyDescent="0.25">
      <c r="A63" s="6" t="s">
        <v>130</v>
      </c>
      <c r="B63" s="6" t="s">
        <v>220</v>
      </c>
      <c r="C63" s="6" t="s">
        <v>268</v>
      </c>
      <c r="D63" s="240">
        <v>23278</v>
      </c>
      <c r="E63" s="215">
        <v>4.1449688521919209E-3</v>
      </c>
      <c r="F63" s="215">
        <v>3.7815048562275856E-3</v>
      </c>
    </row>
    <row r="64" spans="1:6" x14ac:dyDescent="0.25">
      <c r="A64" s="6" t="s">
        <v>2</v>
      </c>
      <c r="B64" s="6" t="s">
        <v>228</v>
      </c>
      <c r="C64" s="6" t="s">
        <v>117</v>
      </c>
      <c r="D64" s="240">
        <v>22695</v>
      </c>
      <c r="E64" s="215">
        <v>4.0411576639099427E-3</v>
      </c>
      <c r="F64" s="215">
        <v>4.6732352303038805E-3</v>
      </c>
    </row>
    <row r="65" spans="1:6" x14ac:dyDescent="0.25">
      <c r="A65" s="6" t="s">
        <v>2</v>
      </c>
      <c r="B65" s="6" t="s">
        <v>228</v>
      </c>
      <c r="C65" s="6" t="s">
        <v>96</v>
      </c>
      <c r="D65" s="240">
        <v>22279</v>
      </c>
      <c r="E65" s="215">
        <v>3.9670831281890112E-3</v>
      </c>
      <c r="F65" s="215">
        <v>3.7869609332125123E-3</v>
      </c>
    </row>
    <row r="66" spans="1:6" x14ac:dyDescent="0.25">
      <c r="A66" s="6" t="s">
        <v>129</v>
      </c>
      <c r="B66" s="6" t="s">
        <v>222</v>
      </c>
      <c r="C66" s="6" t="s">
        <v>269</v>
      </c>
      <c r="D66" s="240">
        <v>21933</v>
      </c>
      <c r="E66" s="215">
        <v>3.9054730576134288E-3</v>
      </c>
      <c r="F66" s="215">
        <v>3.8477116383546263E-3</v>
      </c>
    </row>
    <row r="67" spans="1:6" x14ac:dyDescent="0.25">
      <c r="A67" s="6" t="s">
        <v>130</v>
      </c>
      <c r="B67" s="6" t="s">
        <v>220</v>
      </c>
      <c r="C67" s="6" t="s">
        <v>270</v>
      </c>
      <c r="D67" s="240">
        <v>21638</v>
      </c>
      <c r="E67" s="215">
        <v>3.8529442402151725E-3</v>
      </c>
      <c r="F67" s="215">
        <v>3.2611961252281339E-3</v>
      </c>
    </row>
    <row r="68" spans="1:6" x14ac:dyDescent="0.25">
      <c r="A68" s="6" t="s">
        <v>235</v>
      </c>
      <c r="B68" s="6" t="s">
        <v>271</v>
      </c>
      <c r="C68" s="6" t="s">
        <v>272</v>
      </c>
      <c r="D68" s="240">
        <v>21516</v>
      </c>
      <c r="E68" s="215">
        <v>3.8312204581047067E-3</v>
      </c>
      <c r="F68" s="215">
        <v>4.1608585504064937E-3</v>
      </c>
    </row>
    <row r="69" spans="1:6" x14ac:dyDescent="0.25">
      <c r="A69" s="6" t="s">
        <v>129</v>
      </c>
      <c r="B69" s="6" t="s">
        <v>222</v>
      </c>
      <c r="C69" s="6" t="s">
        <v>273</v>
      </c>
      <c r="D69" s="240">
        <v>19674</v>
      </c>
      <c r="E69" s="215">
        <v>3.5032269609942368E-3</v>
      </c>
      <c r="F69" s="215">
        <v>2.8770037522494354E-3</v>
      </c>
    </row>
    <row r="70" spans="1:6" x14ac:dyDescent="0.25">
      <c r="A70" s="6" t="s">
        <v>129</v>
      </c>
      <c r="B70" s="6" t="s">
        <v>238</v>
      </c>
      <c r="C70" s="6" t="s">
        <v>97</v>
      </c>
      <c r="D70" s="240">
        <v>18261</v>
      </c>
      <c r="E70" s="215">
        <v>3.2516228288459775E-3</v>
      </c>
      <c r="F70" s="215">
        <v>2.9465543757099281E-3</v>
      </c>
    </row>
    <row r="71" spans="1:6" x14ac:dyDescent="0.25">
      <c r="A71" s="6" t="s">
        <v>2</v>
      </c>
      <c r="B71" s="6" t="s">
        <v>232</v>
      </c>
      <c r="C71" s="6" t="s">
        <v>87</v>
      </c>
      <c r="D71" s="240">
        <v>16592</v>
      </c>
      <c r="E71" s="215">
        <v>2.9544343670232986E-3</v>
      </c>
      <c r="F71" s="215">
        <v>4.2012095899327398E-3</v>
      </c>
    </row>
    <row r="72" spans="1:6" x14ac:dyDescent="0.25">
      <c r="A72" s="6" t="s">
        <v>2</v>
      </c>
      <c r="B72" s="6" t="s">
        <v>232</v>
      </c>
      <c r="C72" s="6" t="s">
        <v>108</v>
      </c>
      <c r="D72" s="240">
        <v>16535</v>
      </c>
      <c r="E72" s="215">
        <v>2.9442847311192287E-3</v>
      </c>
      <c r="F72" s="215">
        <v>3.675467116766429E-3</v>
      </c>
    </row>
    <row r="73" spans="1:6" x14ac:dyDescent="0.25">
      <c r="A73" s="6" t="s">
        <v>235</v>
      </c>
      <c r="B73" s="6" t="s">
        <v>271</v>
      </c>
      <c r="C73" s="6" t="s">
        <v>274</v>
      </c>
      <c r="D73" s="240">
        <v>16534</v>
      </c>
      <c r="E73" s="215">
        <v>2.9441066673314381E-3</v>
      </c>
      <c r="F73" s="215">
        <v>2.846175321940449E-3</v>
      </c>
    </row>
    <row r="74" spans="1:6" x14ac:dyDescent="0.25">
      <c r="A74" s="6" t="s">
        <v>129</v>
      </c>
      <c r="B74" s="6" t="s">
        <v>222</v>
      </c>
      <c r="C74" s="6" t="s">
        <v>275</v>
      </c>
      <c r="D74" s="240">
        <v>16372</v>
      </c>
      <c r="E74" s="215">
        <v>2.9152603337093447E-3</v>
      </c>
      <c r="F74" s="215">
        <v>2.6125387668627879E-3</v>
      </c>
    </row>
    <row r="75" spans="1:6" x14ac:dyDescent="0.25">
      <c r="A75" s="6" t="s">
        <v>130</v>
      </c>
      <c r="B75" s="6" t="s">
        <v>220</v>
      </c>
      <c r="C75" s="6" t="s">
        <v>276</v>
      </c>
      <c r="D75" s="240">
        <v>15870</v>
      </c>
      <c r="E75" s="215">
        <v>2.8258723122384132E-3</v>
      </c>
      <c r="F75" s="215">
        <v>2.6955955738771969E-3</v>
      </c>
    </row>
    <row r="76" spans="1:6" x14ac:dyDescent="0.25">
      <c r="A76" s="6" t="s">
        <v>130</v>
      </c>
      <c r="B76" s="6" t="s">
        <v>251</v>
      </c>
      <c r="C76" s="6" t="s">
        <v>277</v>
      </c>
      <c r="D76" s="240">
        <v>15502</v>
      </c>
      <c r="E76" s="215">
        <v>2.7603448383314356E-3</v>
      </c>
      <c r="F76" s="215">
        <v>3.2455665386137097E-3</v>
      </c>
    </row>
    <row r="77" spans="1:6" x14ac:dyDescent="0.25">
      <c r="A77" s="6" t="s">
        <v>2</v>
      </c>
      <c r="B77" s="6" t="s">
        <v>232</v>
      </c>
      <c r="C77" s="6" t="s">
        <v>106</v>
      </c>
      <c r="D77" s="240">
        <v>15408</v>
      </c>
      <c r="E77" s="215">
        <v>2.7436068422791097E-3</v>
      </c>
      <c r="F77" s="215">
        <v>3.8172756627059593E-3</v>
      </c>
    </row>
    <row r="78" spans="1:6" x14ac:dyDescent="0.25">
      <c r="A78" s="6" t="s">
        <v>130</v>
      </c>
      <c r="B78" s="6" t="s">
        <v>251</v>
      </c>
      <c r="C78" s="6" t="s">
        <v>278</v>
      </c>
      <c r="D78" s="240">
        <v>15001</v>
      </c>
      <c r="E78" s="215">
        <v>2.6711348806482947E-3</v>
      </c>
      <c r="F78" s="215">
        <v>3.274718262223527E-3</v>
      </c>
    </row>
    <row r="79" spans="1:6" x14ac:dyDescent="0.25">
      <c r="A79" s="6" t="s">
        <v>130</v>
      </c>
      <c r="B79" s="6" t="s">
        <v>220</v>
      </c>
      <c r="C79" s="6" t="s">
        <v>279</v>
      </c>
      <c r="D79" s="240">
        <v>14912</v>
      </c>
      <c r="E79" s="215">
        <v>2.6552872035349225E-3</v>
      </c>
      <c r="F79" s="215">
        <v>2.5484729365818793E-3</v>
      </c>
    </row>
    <row r="80" spans="1:6" x14ac:dyDescent="0.25">
      <c r="A80" s="6" t="s">
        <v>130</v>
      </c>
      <c r="B80" s="6" t="s">
        <v>251</v>
      </c>
      <c r="C80" s="6" t="s">
        <v>280</v>
      </c>
      <c r="D80" s="240">
        <v>14769</v>
      </c>
      <c r="E80" s="215">
        <v>2.6298240818808521E-3</v>
      </c>
      <c r="F80" s="215">
        <v>3.6443259990045053E-3</v>
      </c>
    </row>
    <row r="81" spans="1:6" x14ac:dyDescent="0.25">
      <c r="A81" s="6" t="s">
        <v>2</v>
      </c>
      <c r="B81" s="6" t="s">
        <v>228</v>
      </c>
      <c r="C81" s="6" t="s">
        <v>122</v>
      </c>
      <c r="D81" s="240">
        <v>14604</v>
      </c>
      <c r="E81" s="215">
        <v>2.6004435568953866E-3</v>
      </c>
      <c r="F81" s="215">
        <v>2.5591441935854404E-3</v>
      </c>
    </row>
    <row r="82" spans="1:6" x14ac:dyDescent="0.25">
      <c r="A82" s="6" t="s">
        <v>2</v>
      </c>
      <c r="B82" s="6" t="s">
        <v>228</v>
      </c>
      <c r="C82" s="6" t="s">
        <v>120</v>
      </c>
      <c r="D82" s="240">
        <v>14371</v>
      </c>
      <c r="E82" s="215">
        <v>2.5589546943401535E-3</v>
      </c>
      <c r="F82" s="215">
        <v>2.7492422115298711E-3</v>
      </c>
    </row>
    <row r="83" spans="1:6" x14ac:dyDescent="0.25">
      <c r="A83" s="6" t="s">
        <v>130</v>
      </c>
      <c r="B83" s="6" t="s">
        <v>251</v>
      </c>
      <c r="C83" s="6" t="s">
        <v>281</v>
      </c>
      <c r="D83" s="240">
        <v>14308</v>
      </c>
      <c r="E83" s="215">
        <v>2.5477366757093393E-3</v>
      </c>
      <c r="F83" s="215">
        <v>2.3186875422766201E-3</v>
      </c>
    </row>
    <row r="84" spans="1:6" x14ac:dyDescent="0.25">
      <c r="A84" s="6" t="s">
        <v>2</v>
      </c>
      <c r="B84" s="6" t="s">
        <v>232</v>
      </c>
      <c r="C84" s="6" t="s">
        <v>94</v>
      </c>
      <c r="D84" s="240">
        <v>14103</v>
      </c>
      <c r="E84" s="215">
        <v>2.5112335992122457E-3</v>
      </c>
      <c r="F84" s="215">
        <v>3.0002169668040791E-3</v>
      </c>
    </row>
    <row r="85" spans="1:6" x14ac:dyDescent="0.25">
      <c r="A85" s="6" t="s">
        <v>130</v>
      </c>
      <c r="B85" s="6" t="s">
        <v>251</v>
      </c>
      <c r="C85" s="6" t="s">
        <v>282</v>
      </c>
      <c r="D85" s="240">
        <v>14038</v>
      </c>
      <c r="E85" s="215">
        <v>2.4996594530058503E-3</v>
      </c>
      <c r="F85" s="215">
        <v>4.8023607902696773E-3</v>
      </c>
    </row>
    <row r="86" spans="1:6" x14ac:dyDescent="0.25">
      <c r="A86" s="6" t="s">
        <v>2</v>
      </c>
      <c r="B86" s="6" t="s">
        <v>228</v>
      </c>
      <c r="C86" s="6" t="s">
        <v>121</v>
      </c>
      <c r="D86" s="240">
        <v>13666</v>
      </c>
      <c r="E86" s="215">
        <v>2.43341972394771E-3</v>
      </c>
      <c r="F86" s="215">
        <v>2.5018330504256378E-3</v>
      </c>
    </row>
    <row r="87" spans="1:6" x14ac:dyDescent="0.25">
      <c r="A87" s="6" t="s">
        <v>130</v>
      </c>
      <c r="B87" s="6" t="s">
        <v>220</v>
      </c>
      <c r="C87" s="6" t="s">
        <v>283</v>
      </c>
      <c r="D87" s="240">
        <v>13563</v>
      </c>
      <c r="E87" s="215">
        <v>2.4150791538052677E-3</v>
      </c>
      <c r="F87" s="215">
        <v>5.1722509029647878E-3</v>
      </c>
    </row>
    <row r="88" spans="1:6" x14ac:dyDescent="0.25">
      <c r="A88" s="6" t="s">
        <v>130</v>
      </c>
      <c r="B88" s="6" t="s">
        <v>251</v>
      </c>
      <c r="C88" s="6" t="s">
        <v>284</v>
      </c>
      <c r="D88" s="240">
        <v>13561</v>
      </c>
      <c r="E88" s="215">
        <v>2.4147230262296861E-3</v>
      </c>
      <c r="F88" s="215">
        <v>2.9655979988003011E-3</v>
      </c>
    </row>
    <row r="89" spans="1:6" x14ac:dyDescent="0.25">
      <c r="A89" s="6" t="s">
        <v>129</v>
      </c>
      <c r="B89" s="6" t="s">
        <v>238</v>
      </c>
      <c r="C89" s="6" t="s">
        <v>285</v>
      </c>
      <c r="D89" s="240">
        <v>13483</v>
      </c>
      <c r="E89" s="215">
        <v>2.4008340507820115E-3</v>
      </c>
      <c r="F89" s="215">
        <v>2.1958221127461614E-3</v>
      </c>
    </row>
    <row r="90" spans="1:6" x14ac:dyDescent="0.25">
      <c r="A90" s="6" t="s">
        <v>130</v>
      </c>
      <c r="B90" s="6" t="s">
        <v>220</v>
      </c>
      <c r="C90" s="6" t="s">
        <v>286</v>
      </c>
      <c r="D90" s="240">
        <v>13163</v>
      </c>
      <c r="E90" s="215">
        <v>2.3438536386889875E-3</v>
      </c>
      <c r="F90" s="215">
        <v>3.5770886245580897E-3</v>
      </c>
    </row>
    <row r="91" spans="1:6" x14ac:dyDescent="0.25">
      <c r="A91" s="6" t="s">
        <v>235</v>
      </c>
      <c r="B91" s="6" t="s">
        <v>241</v>
      </c>
      <c r="C91" s="6" t="s">
        <v>287</v>
      </c>
      <c r="D91" s="240">
        <v>12588</v>
      </c>
      <c r="E91" s="215">
        <v>2.2414669607093351E-3</v>
      </c>
      <c r="F91" s="215">
        <v>1.5136342896889716E-3</v>
      </c>
    </row>
    <row r="92" spans="1:6" x14ac:dyDescent="0.25">
      <c r="A92" s="6" t="s">
        <v>2</v>
      </c>
      <c r="B92" s="6" t="s">
        <v>232</v>
      </c>
      <c r="C92" s="6" t="s">
        <v>109</v>
      </c>
      <c r="D92" s="240">
        <v>12541</v>
      </c>
      <c r="E92" s="215">
        <v>2.2330979626831722E-3</v>
      </c>
      <c r="F92" s="215">
        <v>2.5094986790550455E-3</v>
      </c>
    </row>
    <row r="93" spans="1:6" x14ac:dyDescent="0.25">
      <c r="A93" s="6" t="s">
        <v>130</v>
      </c>
      <c r="B93" s="6" t="s">
        <v>220</v>
      </c>
      <c r="C93" s="6" t="s">
        <v>288</v>
      </c>
      <c r="D93" s="240">
        <v>12344</v>
      </c>
      <c r="E93" s="215">
        <v>2.198019396488404E-3</v>
      </c>
      <c r="F93" s="215">
        <v>3.4763426416346533E-3</v>
      </c>
    </row>
    <row r="94" spans="1:6" x14ac:dyDescent="0.25">
      <c r="A94" s="6" t="s">
        <v>2</v>
      </c>
      <c r="B94" s="6" t="s">
        <v>228</v>
      </c>
      <c r="C94" s="6" t="s">
        <v>123</v>
      </c>
      <c r="D94" s="240">
        <v>12249</v>
      </c>
      <c r="E94" s="215">
        <v>2.1811033366482876E-3</v>
      </c>
      <c r="F94" s="215">
        <v>1.9189070616313351E-3</v>
      </c>
    </row>
    <row r="95" spans="1:6" x14ac:dyDescent="0.25">
      <c r="A95" s="6" t="s">
        <v>130</v>
      </c>
      <c r="B95" s="6" t="s">
        <v>289</v>
      </c>
      <c r="C95" s="6" t="s">
        <v>290</v>
      </c>
      <c r="D95" s="240">
        <v>12160</v>
      </c>
      <c r="E95" s="215">
        <v>2.165255659534915E-3</v>
      </c>
      <c r="F95" s="215">
        <v>2.7345490919301108E-3</v>
      </c>
    </row>
    <row r="96" spans="1:6" x14ac:dyDescent="0.25">
      <c r="A96" s="6" t="s">
        <v>162</v>
      </c>
      <c r="B96" s="6" t="s">
        <v>168</v>
      </c>
      <c r="C96" s="6" t="s">
        <v>291</v>
      </c>
      <c r="D96" s="240">
        <v>12069</v>
      </c>
      <c r="E96" s="215">
        <v>2.1490518548459613E-3</v>
      </c>
      <c r="F96" s="215">
        <v>2.9944689418401338E-3</v>
      </c>
    </row>
    <row r="97" spans="1:6" x14ac:dyDescent="0.25">
      <c r="A97" s="6" t="s">
        <v>2</v>
      </c>
      <c r="B97" s="6" t="s">
        <v>232</v>
      </c>
      <c r="C97" s="6" t="s">
        <v>107</v>
      </c>
      <c r="D97" s="240">
        <v>11699</v>
      </c>
      <c r="E97" s="215">
        <v>2.0831682533634026E-3</v>
      </c>
      <c r="F97" s="215">
        <v>2.8710594999553302E-3</v>
      </c>
    </row>
    <row r="98" spans="1:6" x14ac:dyDescent="0.25">
      <c r="A98" s="6" t="s">
        <v>129</v>
      </c>
      <c r="B98" s="6" t="s">
        <v>238</v>
      </c>
      <c r="C98" s="6" t="s">
        <v>292</v>
      </c>
      <c r="D98" s="240">
        <v>11564</v>
      </c>
      <c r="E98" s="215">
        <v>2.0591296420116576E-3</v>
      </c>
      <c r="F98" s="215">
        <v>1.7557001646395162E-3</v>
      </c>
    </row>
    <row r="99" spans="1:6" x14ac:dyDescent="0.25">
      <c r="A99" s="6" t="s">
        <v>129</v>
      </c>
      <c r="B99" s="6" t="s">
        <v>238</v>
      </c>
      <c r="C99" s="6" t="s">
        <v>293</v>
      </c>
      <c r="D99" s="240">
        <v>11478</v>
      </c>
      <c r="E99" s="215">
        <v>2.0438161562616576E-3</v>
      </c>
      <c r="F99" s="215">
        <v>1.7239272905951271E-3</v>
      </c>
    </row>
    <row r="100" spans="1:6" x14ac:dyDescent="0.25">
      <c r="A100" s="6" t="s">
        <v>130</v>
      </c>
      <c r="B100" s="6" t="s">
        <v>289</v>
      </c>
      <c r="C100" s="6" t="s">
        <v>294</v>
      </c>
      <c r="D100" s="240">
        <v>11178</v>
      </c>
      <c r="E100" s="215">
        <v>1.9903970199244476E-3</v>
      </c>
      <c r="F100" s="215">
        <v>4.0180513190305415E-3</v>
      </c>
    </row>
    <row r="101" spans="1:6" x14ac:dyDescent="0.25">
      <c r="A101" s="6" t="s">
        <v>130</v>
      </c>
      <c r="B101" s="6" t="s">
        <v>251</v>
      </c>
      <c r="C101" s="6" t="s">
        <v>295</v>
      </c>
      <c r="D101" s="240">
        <v>10777</v>
      </c>
      <c r="E101" s="215">
        <v>1.9189934410203768E-3</v>
      </c>
      <c r="F101" s="215">
        <v>2.4948853266626679E-3</v>
      </c>
    </row>
    <row r="102" spans="1:6" x14ac:dyDescent="0.25">
      <c r="A102" s="6" t="s">
        <v>130</v>
      </c>
      <c r="B102" s="6" t="s">
        <v>251</v>
      </c>
      <c r="C102" s="6" t="s">
        <v>296</v>
      </c>
      <c r="D102" s="240">
        <v>10711</v>
      </c>
      <c r="E102" s="215">
        <v>1.9072412310261904E-3</v>
      </c>
      <c r="F102" s="215">
        <v>1.9543651806567712E-3</v>
      </c>
    </row>
    <row r="103" spans="1:6" x14ac:dyDescent="0.25">
      <c r="A103" s="6" t="s">
        <v>2</v>
      </c>
      <c r="B103" s="6" t="s">
        <v>232</v>
      </c>
      <c r="C103" s="6" t="s">
        <v>110</v>
      </c>
      <c r="D103" s="240">
        <v>10664</v>
      </c>
      <c r="E103" s="215">
        <v>1.8988722330000275E-3</v>
      </c>
      <c r="F103" s="215">
        <v>3.0291293887917503E-3</v>
      </c>
    </row>
    <row r="104" spans="1:6" x14ac:dyDescent="0.25">
      <c r="A104" s="6" t="s">
        <v>162</v>
      </c>
      <c r="B104" s="6" t="s">
        <v>166</v>
      </c>
      <c r="C104" s="6" t="s">
        <v>297</v>
      </c>
      <c r="D104" s="240">
        <v>10661</v>
      </c>
      <c r="E104" s="215">
        <v>1.8983380416366556E-3</v>
      </c>
      <c r="F104" s="215">
        <v>1.7510305923193752E-3</v>
      </c>
    </row>
    <row r="105" spans="1:6" x14ac:dyDescent="0.25">
      <c r="A105" s="6" t="s">
        <v>130</v>
      </c>
      <c r="B105" s="6" t="s">
        <v>220</v>
      </c>
      <c r="C105" s="6" t="s">
        <v>298</v>
      </c>
      <c r="D105" s="240">
        <v>10638</v>
      </c>
      <c r="E105" s="215">
        <v>1.8942425745174694E-3</v>
      </c>
      <c r="F105" s="215">
        <v>1.8864529756359041E-3</v>
      </c>
    </row>
    <row r="106" spans="1:6" x14ac:dyDescent="0.25">
      <c r="A106" s="6" t="s">
        <v>130</v>
      </c>
      <c r="B106" s="6" t="s">
        <v>220</v>
      </c>
      <c r="C106" s="6" t="s">
        <v>299</v>
      </c>
      <c r="D106" s="240">
        <v>10330</v>
      </c>
      <c r="E106" s="215">
        <v>1.8393989278779337E-3</v>
      </c>
      <c r="F106" s="215">
        <v>1.8474787181090707E-3</v>
      </c>
    </row>
    <row r="107" spans="1:6" x14ac:dyDescent="0.25">
      <c r="A107" s="6" t="s">
        <v>129</v>
      </c>
      <c r="B107" s="6" t="s">
        <v>238</v>
      </c>
      <c r="C107" s="6" t="s">
        <v>300</v>
      </c>
      <c r="D107" s="240">
        <v>9905</v>
      </c>
      <c r="E107" s="215">
        <v>1.7637218180668861E-3</v>
      </c>
      <c r="F107" s="215">
        <v>1.4600972521792402E-3</v>
      </c>
    </row>
    <row r="108" spans="1:6" x14ac:dyDescent="0.25">
      <c r="A108" s="6" t="s">
        <v>130</v>
      </c>
      <c r="B108" s="6" t="s">
        <v>251</v>
      </c>
      <c r="C108" s="6" t="s">
        <v>301</v>
      </c>
      <c r="D108" s="240">
        <v>9748</v>
      </c>
      <c r="E108" s="215">
        <v>1.7357658033837463E-3</v>
      </c>
      <c r="F108" s="215">
        <v>1.5035126287442728E-3</v>
      </c>
    </row>
    <row r="109" spans="1:6" x14ac:dyDescent="0.25">
      <c r="A109" s="6" t="s">
        <v>129</v>
      </c>
      <c r="B109" s="6" t="s">
        <v>222</v>
      </c>
      <c r="C109" s="6" t="s">
        <v>302</v>
      </c>
      <c r="D109" s="240">
        <v>9392</v>
      </c>
      <c r="E109" s="215">
        <v>1.6723750949302568E-3</v>
      </c>
      <c r="F109" s="215">
        <v>1.7610637116638802E-3</v>
      </c>
    </row>
    <row r="110" spans="1:6" x14ac:dyDescent="0.25">
      <c r="A110" s="6" t="s">
        <v>130</v>
      </c>
      <c r="B110" s="6" t="s">
        <v>220</v>
      </c>
      <c r="C110" s="6" t="s">
        <v>303</v>
      </c>
      <c r="D110" s="240">
        <v>9238</v>
      </c>
      <c r="E110" s="215">
        <v>1.6449532716104891E-3</v>
      </c>
      <c r="F110" s="215">
        <v>1.7474506400520721E-3</v>
      </c>
    </row>
    <row r="111" spans="1:6" x14ac:dyDescent="0.25">
      <c r="A111" s="6" t="s">
        <v>235</v>
      </c>
      <c r="B111" s="6" t="s">
        <v>271</v>
      </c>
      <c r="C111" s="6" t="s">
        <v>304</v>
      </c>
      <c r="D111" s="240">
        <v>9090</v>
      </c>
      <c r="E111" s="215">
        <v>1.6185998310174654E-3</v>
      </c>
      <c r="F111" s="215">
        <v>1.6454235957780814E-3</v>
      </c>
    </row>
    <row r="112" spans="1:6" x14ac:dyDescent="0.25">
      <c r="A112" s="6" t="s">
        <v>129</v>
      </c>
      <c r="B112" s="6" t="s">
        <v>238</v>
      </c>
      <c r="C112" s="6" t="s">
        <v>305</v>
      </c>
      <c r="D112" s="240">
        <v>8751</v>
      </c>
      <c r="E112" s="215">
        <v>1.5582362069564181E-3</v>
      </c>
      <c r="F112" s="215">
        <v>1.7218677013005246E-3</v>
      </c>
    </row>
    <row r="113" spans="1:6" x14ac:dyDescent="0.25">
      <c r="A113" s="6" t="s">
        <v>4</v>
      </c>
      <c r="B113" s="6" t="s">
        <v>224</v>
      </c>
      <c r="C113" s="6" t="s">
        <v>306</v>
      </c>
      <c r="D113" s="240">
        <v>8686</v>
      </c>
      <c r="E113" s="215">
        <v>1.5466620607500225E-3</v>
      </c>
      <c r="F113" s="215">
        <v>1.5071128418822507E-3</v>
      </c>
    </row>
    <row r="114" spans="1:6" x14ac:dyDescent="0.25">
      <c r="A114" s="6" t="s">
        <v>2</v>
      </c>
      <c r="B114" s="6" t="s">
        <v>232</v>
      </c>
      <c r="C114" s="6" t="s">
        <v>111</v>
      </c>
      <c r="D114" s="240">
        <v>8486</v>
      </c>
      <c r="E114" s="215">
        <v>1.5110493031918824E-3</v>
      </c>
      <c r="F114" s="215">
        <v>1.9766345896136714E-3</v>
      </c>
    </row>
    <row r="115" spans="1:6" x14ac:dyDescent="0.25">
      <c r="A115" s="6" t="s">
        <v>129</v>
      </c>
      <c r="B115" s="6" t="s">
        <v>238</v>
      </c>
      <c r="C115" s="6" t="s">
        <v>307</v>
      </c>
      <c r="D115" s="240">
        <v>8379</v>
      </c>
      <c r="E115" s="215">
        <v>1.4919964778982776E-3</v>
      </c>
      <c r="F115" s="215">
        <v>1.2002605196993095E-3</v>
      </c>
    </row>
    <row r="116" spans="1:6" x14ac:dyDescent="0.25">
      <c r="A116" s="6" t="s">
        <v>129</v>
      </c>
      <c r="B116" s="6" t="s">
        <v>238</v>
      </c>
      <c r="C116" s="6" t="s">
        <v>308</v>
      </c>
      <c r="D116" s="240">
        <v>8222</v>
      </c>
      <c r="E116" s="215">
        <v>1.4640404632151375E-3</v>
      </c>
      <c r="F116" s="215">
        <v>1.3255317282044083E-3</v>
      </c>
    </row>
    <row r="117" spans="1:6" x14ac:dyDescent="0.25">
      <c r="A117" s="6" t="s">
        <v>162</v>
      </c>
      <c r="B117" s="6" t="s">
        <v>168</v>
      </c>
      <c r="C117" s="6" t="s">
        <v>309</v>
      </c>
      <c r="D117" s="240">
        <v>8141</v>
      </c>
      <c r="E117" s="215">
        <v>1.4496172964040908E-3</v>
      </c>
      <c r="F117" s="215">
        <v>2.1946607022066801E-3</v>
      </c>
    </row>
    <row r="118" spans="1:6" x14ac:dyDescent="0.25">
      <c r="A118" s="6" t="s">
        <v>129</v>
      </c>
      <c r="B118" s="6" t="s">
        <v>238</v>
      </c>
      <c r="C118" s="6" t="s">
        <v>310</v>
      </c>
      <c r="D118" s="240">
        <v>7876</v>
      </c>
      <c r="E118" s="215">
        <v>1.4024303926395553E-3</v>
      </c>
      <c r="F118" s="215">
        <v>1.2281292675455949E-3</v>
      </c>
    </row>
    <row r="119" spans="1:6" x14ac:dyDescent="0.25">
      <c r="A119" s="6" t="s">
        <v>130</v>
      </c>
      <c r="B119" s="6" t="s">
        <v>251</v>
      </c>
      <c r="C119" s="6" t="s">
        <v>311</v>
      </c>
      <c r="D119" s="240">
        <v>7534</v>
      </c>
      <c r="E119" s="215">
        <v>1.3415325772151358E-3</v>
      </c>
      <c r="F119" s="215">
        <v>2.9975878396487693E-3</v>
      </c>
    </row>
    <row r="120" spans="1:6" x14ac:dyDescent="0.25">
      <c r="A120" s="6" t="s">
        <v>130</v>
      </c>
      <c r="B120" s="6" t="s">
        <v>220</v>
      </c>
      <c r="C120" s="6" t="s">
        <v>312</v>
      </c>
      <c r="D120" s="240">
        <v>7500</v>
      </c>
      <c r="E120" s="215">
        <v>1.335478408430252E-3</v>
      </c>
      <c r="F120" s="215">
        <v>1.6811050629841871E-3</v>
      </c>
    </row>
    <row r="121" spans="1:6" x14ac:dyDescent="0.25">
      <c r="A121" s="6" t="s">
        <v>129</v>
      </c>
      <c r="B121" s="6" t="s">
        <v>222</v>
      </c>
      <c r="C121" s="6" t="s">
        <v>313</v>
      </c>
      <c r="D121" s="240">
        <v>7352</v>
      </c>
      <c r="E121" s="215">
        <v>1.3091249678372284E-3</v>
      </c>
      <c r="F121" s="215">
        <v>1.5516990415172362E-3</v>
      </c>
    </row>
    <row r="122" spans="1:6" x14ac:dyDescent="0.25">
      <c r="A122" s="6" t="s">
        <v>235</v>
      </c>
      <c r="B122" s="6" t="s">
        <v>241</v>
      </c>
      <c r="C122" s="6" t="s">
        <v>314</v>
      </c>
      <c r="D122" s="240">
        <v>7269</v>
      </c>
      <c r="E122" s="215">
        <v>1.2943456734506001E-3</v>
      </c>
      <c r="F122" s="215">
        <v>1.1281142713106072E-3</v>
      </c>
    </row>
    <row r="123" spans="1:6" x14ac:dyDescent="0.25">
      <c r="A123" s="6" t="s">
        <v>130</v>
      </c>
      <c r="B123" s="6" t="s">
        <v>251</v>
      </c>
      <c r="C123" s="6" t="s">
        <v>315</v>
      </c>
      <c r="D123" s="240">
        <v>7246</v>
      </c>
      <c r="E123" s="215">
        <v>1.2902502063314141E-3</v>
      </c>
      <c r="F123" s="215">
        <v>2.2621724758464896E-3</v>
      </c>
    </row>
    <row r="124" spans="1:6" x14ac:dyDescent="0.25">
      <c r="A124" s="6" t="s">
        <v>235</v>
      </c>
      <c r="B124" s="6" t="s">
        <v>271</v>
      </c>
      <c r="C124" s="6" t="s">
        <v>316</v>
      </c>
      <c r="D124" s="240">
        <v>7244</v>
      </c>
      <c r="E124" s="215">
        <v>1.2898940787558328E-3</v>
      </c>
      <c r="F124" s="215">
        <v>1.3435363036514237E-3</v>
      </c>
    </row>
    <row r="125" spans="1:6" x14ac:dyDescent="0.25">
      <c r="A125" s="6" t="s">
        <v>130</v>
      </c>
      <c r="B125" s="6" t="s">
        <v>289</v>
      </c>
      <c r="C125" s="6" t="s">
        <v>317</v>
      </c>
      <c r="D125" s="240">
        <v>7227</v>
      </c>
      <c r="E125" s="215">
        <v>1.2868669943633909E-3</v>
      </c>
      <c r="F125" s="215">
        <v>1.9399975112631297E-3</v>
      </c>
    </row>
    <row r="126" spans="1:6" x14ac:dyDescent="0.25">
      <c r="A126" s="6" t="s">
        <v>130</v>
      </c>
      <c r="B126" s="6" t="s">
        <v>251</v>
      </c>
      <c r="C126" s="6" t="s">
        <v>318</v>
      </c>
      <c r="D126" s="240">
        <v>7196</v>
      </c>
      <c r="E126" s="215">
        <v>1.2813470169418791E-3</v>
      </c>
      <c r="F126" s="215">
        <v>1.3726293185966076E-3</v>
      </c>
    </row>
    <row r="127" spans="1:6" x14ac:dyDescent="0.25">
      <c r="A127" s="6" t="s">
        <v>2</v>
      </c>
      <c r="B127" s="6" t="s">
        <v>228</v>
      </c>
      <c r="C127" s="6" t="s">
        <v>124</v>
      </c>
      <c r="D127" s="240">
        <v>7075</v>
      </c>
      <c r="E127" s="215">
        <v>1.2598012986192043E-3</v>
      </c>
      <c r="F127" s="215">
        <v>1.4603408612305848E-3</v>
      </c>
    </row>
    <row r="128" spans="1:6" x14ac:dyDescent="0.25">
      <c r="A128" s="6" t="s">
        <v>235</v>
      </c>
      <c r="B128" s="6" t="s">
        <v>241</v>
      </c>
      <c r="C128" s="6" t="s">
        <v>319</v>
      </c>
      <c r="D128" s="240">
        <v>6949</v>
      </c>
      <c r="E128" s="215">
        <v>1.237365261357576E-3</v>
      </c>
      <c r="F128" s="215">
        <v>7.7732058759715644E-4</v>
      </c>
    </row>
    <row r="129" spans="1:6" x14ac:dyDescent="0.25">
      <c r="A129" s="6" t="s">
        <v>130</v>
      </c>
      <c r="B129" s="6" t="s">
        <v>251</v>
      </c>
      <c r="C129" s="6" t="s">
        <v>320</v>
      </c>
      <c r="D129" s="240">
        <v>6892</v>
      </c>
      <c r="E129" s="215">
        <v>1.2272156254535063E-3</v>
      </c>
      <c r="F129" s="215">
        <v>1.465782580118183E-3</v>
      </c>
    </row>
    <row r="130" spans="1:6" x14ac:dyDescent="0.25">
      <c r="A130" s="6" t="s">
        <v>162</v>
      </c>
      <c r="B130" s="6" t="s">
        <v>168</v>
      </c>
      <c r="C130" s="6" t="s">
        <v>321</v>
      </c>
      <c r="D130" s="240">
        <v>6767</v>
      </c>
      <c r="E130" s="215">
        <v>1.2049576519796686E-3</v>
      </c>
      <c r="F130" s="215">
        <v>1.4082255944252295E-3</v>
      </c>
    </row>
    <row r="131" spans="1:6" x14ac:dyDescent="0.25">
      <c r="A131" s="6" t="s">
        <v>129</v>
      </c>
      <c r="B131" s="6" t="s">
        <v>222</v>
      </c>
      <c r="C131" s="6" t="s">
        <v>322</v>
      </c>
      <c r="D131" s="240">
        <v>6506</v>
      </c>
      <c r="E131" s="215">
        <v>1.1584830033662958E-3</v>
      </c>
      <c r="F131" s="215">
        <v>1.0491705805776423E-3</v>
      </c>
    </row>
    <row r="132" spans="1:6" x14ac:dyDescent="0.25">
      <c r="A132" s="6" t="s">
        <v>129</v>
      </c>
      <c r="B132" s="6" t="s">
        <v>222</v>
      </c>
      <c r="C132" s="6" t="s">
        <v>323</v>
      </c>
      <c r="D132" s="240">
        <v>6366</v>
      </c>
      <c r="E132" s="215">
        <v>1.1335540730755978E-3</v>
      </c>
      <c r="F132" s="215">
        <v>1.2078139956351384E-3</v>
      </c>
    </row>
    <row r="133" spans="1:6" x14ac:dyDescent="0.25">
      <c r="A133" s="6" t="s">
        <v>162</v>
      </c>
      <c r="B133" s="6" t="s">
        <v>166</v>
      </c>
      <c r="C133" s="6" t="s">
        <v>324</v>
      </c>
      <c r="D133" s="240">
        <v>6315</v>
      </c>
      <c r="E133" s="215">
        <v>1.1244728198982722E-3</v>
      </c>
      <c r="F133" s="215">
        <v>9.3878808086480408E-4</v>
      </c>
    </row>
    <row r="134" spans="1:6" x14ac:dyDescent="0.25">
      <c r="A134" s="6" t="s">
        <v>130</v>
      </c>
      <c r="B134" s="6" t="s">
        <v>251</v>
      </c>
      <c r="C134" s="6" t="s">
        <v>325</v>
      </c>
      <c r="D134" s="240">
        <v>6288</v>
      </c>
      <c r="E134" s="215">
        <v>1.1196650976279233E-3</v>
      </c>
      <c r="F134" s="215">
        <v>1.3141776639056578E-3</v>
      </c>
    </row>
    <row r="135" spans="1:6" x14ac:dyDescent="0.25">
      <c r="A135" s="6" t="s">
        <v>129</v>
      </c>
      <c r="B135" s="6" t="s">
        <v>238</v>
      </c>
      <c r="C135" s="6" t="s">
        <v>326</v>
      </c>
      <c r="D135" s="240">
        <v>6215</v>
      </c>
      <c r="E135" s="215">
        <v>1.1066664411192022E-3</v>
      </c>
      <c r="F135" s="215">
        <v>8.6152125636542311E-4</v>
      </c>
    </row>
    <row r="136" spans="1:6" x14ac:dyDescent="0.25">
      <c r="A136" s="6" t="s">
        <v>130</v>
      </c>
      <c r="B136" s="6" t="s">
        <v>251</v>
      </c>
      <c r="C136" s="6" t="s">
        <v>327</v>
      </c>
      <c r="D136" s="240">
        <v>6003</v>
      </c>
      <c r="E136" s="215">
        <v>1.0689169181075737E-3</v>
      </c>
      <c r="F136" s="215">
        <v>1.5392280767807232E-3</v>
      </c>
    </row>
    <row r="137" spans="1:6" x14ac:dyDescent="0.25">
      <c r="A137" s="6" t="s">
        <v>130</v>
      </c>
      <c r="B137" s="6" t="s">
        <v>251</v>
      </c>
      <c r="C137" s="6" t="s">
        <v>328</v>
      </c>
      <c r="D137" s="240">
        <v>5993</v>
      </c>
      <c r="E137" s="215">
        <v>1.0671362802296667E-3</v>
      </c>
      <c r="F137" s="215">
        <v>1.4170800735134584E-3</v>
      </c>
    </row>
    <row r="138" spans="1:6" x14ac:dyDescent="0.25">
      <c r="A138" s="6" t="s">
        <v>129</v>
      </c>
      <c r="B138" s="6" t="s">
        <v>222</v>
      </c>
      <c r="C138" s="6" t="s">
        <v>329</v>
      </c>
      <c r="D138" s="240">
        <v>5949</v>
      </c>
      <c r="E138" s="215">
        <v>1.0593014735668759E-3</v>
      </c>
      <c r="F138" s="215">
        <v>1.0592994205710054E-3</v>
      </c>
    </row>
    <row r="139" spans="1:6" x14ac:dyDescent="0.25">
      <c r="A139" s="6" t="s">
        <v>2</v>
      </c>
      <c r="B139" s="6" t="s">
        <v>232</v>
      </c>
      <c r="C139" s="6" t="s">
        <v>95</v>
      </c>
      <c r="D139" s="240">
        <v>5873</v>
      </c>
      <c r="E139" s="215">
        <v>1.0457686256947827E-3</v>
      </c>
      <c r="F139" s="215">
        <v>1.8313928630684212E-3</v>
      </c>
    </row>
    <row r="140" spans="1:6" x14ac:dyDescent="0.25">
      <c r="A140" s="6" t="s">
        <v>235</v>
      </c>
      <c r="B140" s="6" t="s">
        <v>330</v>
      </c>
      <c r="C140" s="6" t="s">
        <v>331</v>
      </c>
      <c r="D140" s="240">
        <v>5766</v>
      </c>
      <c r="E140" s="215">
        <v>1.0267158004011777E-3</v>
      </c>
      <c r="F140" s="215">
        <v>1.4710001531530383E-3</v>
      </c>
    </row>
    <row r="141" spans="1:6" x14ac:dyDescent="0.25">
      <c r="A141" s="6" t="s">
        <v>235</v>
      </c>
      <c r="B141" s="6" t="s">
        <v>332</v>
      </c>
      <c r="C141" s="6" t="s">
        <v>333</v>
      </c>
      <c r="D141" s="240">
        <v>5401</v>
      </c>
      <c r="E141" s="215">
        <v>9.6172251785757207E-4</v>
      </c>
      <c r="F141" s="215">
        <v>1.2841191466823223E-3</v>
      </c>
    </row>
    <row r="142" spans="1:6" x14ac:dyDescent="0.25">
      <c r="A142" s="6" t="s">
        <v>130</v>
      </c>
      <c r="B142" s="6" t="s">
        <v>251</v>
      </c>
      <c r="C142" s="6" t="s">
        <v>334</v>
      </c>
      <c r="D142" s="240">
        <v>5322</v>
      </c>
      <c r="E142" s="215">
        <v>9.4765547862210684E-4</v>
      </c>
      <c r="F142" s="215">
        <v>1.4782119063724427E-3</v>
      </c>
    </row>
    <row r="143" spans="1:6" x14ac:dyDescent="0.25">
      <c r="A143" s="6" t="s">
        <v>130</v>
      </c>
      <c r="B143" s="6" t="s">
        <v>289</v>
      </c>
      <c r="C143" s="6" t="s">
        <v>335</v>
      </c>
      <c r="D143" s="240">
        <v>5314</v>
      </c>
      <c r="E143" s="215">
        <v>9.4623096831978118E-4</v>
      </c>
      <c r="F143" s="215">
        <v>9.3729531734585781E-4</v>
      </c>
    </row>
    <row r="144" spans="1:6" x14ac:dyDescent="0.25">
      <c r="A144" s="6" t="s">
        <v>130</v>
      </c>
      <c r="B144" s="6" t="s">
        <v>289</v>
      </c>
      <c r="C144" s="6" t="s">
        <v>336</v>
      </c>
      <c r="D144" s="240">
        <v>5176</v>
      </c>
      <c r="E144" s="215">
        <v>9.2165816560466453E-4</v>
      </c>
      <c r="F144" s="215">
        <v>1.9262600028078056E-3</v>
      </c>
    </row>
    <row r="145" spans="1:6" x14ac:dyDescent="0.25">
      <c r="A145" s="6" t="s">
        <v>129</v>
      </c>
      <c r="B145" s="6" t="s">
        <v>222</v>
      </c>
      <c r="C145" s="6" t="s">
        <v>337</v>
      </c>
      <c r="D145" s="240">
        <v>5150</v>
      </c>
      <c r="E145" s="215">
        <v>9.1702850712210631E-4</v>
      </c>
      <c r="F145" s="215">
        <v>7.7485849297410437E-4</v>
      </c>
    </row>
    <row r="146" spans="1:6" x14ac:dyDescent="0.25">
      <c r="A146" s="6" t="s">
        <v>129</v>
      </c>
      <c r="B146" s="6" t="s">
        <v>238</v>
      </c>
      <c r="C146" s="6" t="s">
        <v>338</v>
      </c>
      <c r="D146" s="240">
        <v>5119</v>
      </c>
      <c r="E146" s="215">
        <v>9.1150852970059469E-4</v>
      </c>
      <c r="F146" s="215">
        <v>7.7847434048472941E-4</v>
      </c>
    </row>
    <row r="147" spans="1:6" x14ac:dyDescent="0.25">
      <c r="A147" s="6" t="s">
        <v>129</v>
      </c>
      <c r="B147" s="6" t="s">
        <v>238</v>
      </c>
      <c r="C147" s="6" t="s">
        <v>339</v>
      </c>
      <c r="D147" s="240">
        <v>4950</v>
      </c>
      <c r="E147" s="215">
        <v>8.8141574956396632E-4</v>
      </c>
      <c r="F147" s="215">
        <v>8.3340794226130456E-4</v>
      </c>
    </row>
    <row r="148" spans="1:6" x14ac:dyDescent="0.25">
      <c r="A148" s="6" t="s">
        <v>235</v>
      </c>
      <c r="B148" s="6" t="s">
        <v>340</v>
      </c>
      <c r="C148" s="6" t="s">
        <v>341</v>
      </c>
      <c r="D148" s="240">
        <v>4914</v>
      </c>
      <c r="E148" s="215">
        <v>8.7500545320350108E-4</v>
      </c>
      <c r="F148" s="215">
        <v>1.2021945554094929E-3</v>
      </c>
    </row>
    <row r="149" spans="1:6" x14ac:dyDescent="0.25">
      <c r="A149" s="6" t="s">
        <v>2</v>
      </c>
      <c r="B149" s="6" t="s">
        <v>228</v>
      </c>
      <c r="C149" s="6" t="s">
        <v>118</v>
      </c>
      <c r="D149" s="240">
        <v>4830</v>
      </c>
      <c r="E149" s="215">
        <v>8.6004809502908224E-4</v>
      </c>
      <c r="F149" s="215">
        <v>8.3200356080813755E-4</v>
      </c>
    </row>
    <row r="150" spans="1:6" x14ac:dyDescent="0.25">
      <c r="A150" s="6" t="s">
        <v>130</v>
      </c>
      <c r="B150" s="6" t="s">
        <v>251</v>
      </c>
      <c r="C150" s="6" t="s">
        <v>342</v>
      </c>
      <c r="D150" s="240">
        <v>4761</v>
      </c>
      <c r="E150" s="215">
        <v>8.4776169367152391E-4</v>
      </c>
      <c r="F150" s="215">
        <v>9.9068159483363741E-4</v>
      </c>
    </row>
    <row r="151" spans="1:6" x14ac:dyDescent="0.25">
      <c r="A151" s="6" t="s">
        <v>130</v>
      </c>
      <c r="B151" s="6" t="s">
        <v>220</v>
      </c>
      <c r="C151" s="6" t="s">
        <v>343</v>
      </c>
      <c r="D151" s="240">
        <v>4621</v>
      </c>
      <c r="E151" s="215">
        <v>8.228327633808259E-4</v>
      </c>
      <c r="F151" s="215">
        <v>7.8664553367452426E-4</v>
      </c>
    </row>
    <row r="152" spans="1:6" x14ac:dyDescent="0.25">
      <c r="A152" s="6" t="s">
        <v>130</v>
      </c>
      <c r="B152" s="6" t="s">
        <v>289</v>
      </c>
      <c r="C152" s="6" t="s">
        <v>344</v>
      </c>
      <c r="D152" s="240">
        <v>4237</v>
      </c>
      <c r="E152" s="215">
        <v>7.5445626886919701E-4</v>
      </c>
      <c r="F152" s="215">
        <v>1.5124990427935114E-3</v>
      </c>
    </row>
    <row r="153" spans="1:6" x14ac:dyDescent="0.25">
      <c r="A153" s="6" t="s">
        <v>235</v>
      </c>
      <c r="B153" s="6" t="s">
        <v>271</v>
      </c>
      <c r="C153" s="6" t="s">
        <v>345</v>
      </c>
      <c r="D153" s="240">
        <v>4098</v>
      </c>
      <c r="E153" s="215">
        <v>7.2970540236628968E-4</v>
      </c>
      <c r="F153" s="215">
        <v>9.4803389787244906E-4</v>
      </c>
    </row>
    <row r="154" spans="1:6" x14ac:dyDescent="0.25">
      <c r="A154" s="6" t="s">
        <v>235</v>
      </c>
      <c r="B154" s="6" t="s">
        <v>271</v>
      </c>
      <c r="C154" s="6" t="s">
        <v>346</v>
      </c>
      <c r="D154" s="240">
        <v>3963</v>
      </c>
      <c r="E154" s="215">
        <v>7.0566679101454518E-4</v>
      </c>
      <c r="F154" s="215">
        <v>6.1145345423914855E-4</v>
      </c>
    </row>
    <row r="155" spans="1:6" x14ac:dyDescent="0.25">
      <c r="A155" s="6" t="s">
        <v>130</v>
      </c>
      <c r="B155" s="6" t="s">
        <v>251</v>
      </c>
      <c r="C155" s="6" t="s">
        <v>347</v>
      </c>
      <c r="D155" s="240">
        <v>3932</v>
      </c>
      <c r="E155" s="215">
        <v>7.0014681359303345E-4</v>
      </c>
      <c r="F155" s="215">
        <v>9.6310016846834197E-4</v>
      </c>
    </row>
    <row r="156" spans="1:6" x14ac:dyDescent="0.25">
      <c r="A156" s="6" t="s">
        <v>130</v>
      </c>
      <c r="B156" s="6" t="s">
        <v>251</v>
      </c>
      <c r="C156" s="6" t="s">
        <v>348</v>
      </c>
      <c r="D156" s="240">
        <v>3784</v>
      </c>
      <c r="E156" s="215">
        <v>6.7379337300000979E-4</v>
      </c>
      <c r="F156" s="215">
        <v>9.0131520171531402E-4</v>
      </c>
    </row>
    <row r="157" spans="1:6" x14ac:dyDescent="0.25">
      <c r="A157" s="6" t="s">
        <v>235</v>
      </c>
      <c r="B157" s="6" t="s">
        <v>349</v>
      </c>
      <c r="C157" s="6" t="s">
        <v>350</v>
      </c>
      <c r="D157" s="240">
        <v>3779</v>
      </c>
      <c r="E157" s="215">
        <v>6.7290305406105628E-4</v>
      </c>
      <c r="F157" s="215">
        <v>1.0735080341531275E-3</v>
      </c>
    </row>
    <row r="158" spans="1:6" x14ac:dyDescent="0.25">
      <c r="A158" s="6" t="s">
        <v>2</v>
      </c>
      <c r="B158" s="6" t="s">
        <v>232</v>
      </c>
      <c r="C158" s="6" t="s">
        <v>112</v>
      </c>
      <c r="D158" s="240">
        <v>3685</v>
      </c>
      <c r="E158" s="215">
        <v>6.5616505800873042E-4</v>
      </c>
      <c r="F158" s="215">
        <v>7.8245376692660145E-4</v>
      </c>
    </row>
    <row r="159" spans="1:6" x14ac:dyDescent="0.25">
      <c r="A159" s="6" t="s">
        <v>130</v>
      </c>
      <c r="B159" s="6" t="s">
        <v>289</v>
      </c>
      <c r="C159" s="6" t="s">
        <v>351</v>
      </c>
      <c r="D159" s="240">
        <v>3624</v>
      </c>
      <c r="E159" s="215">
        <v>6.4530316695349775E-4</v>
      </c>
      <c r="F159" s="215">
        <v>1.0155333873623218E-3</v>
      </c>
    </row>
    <row r="160" spans="1:6" x14ac:dyDescent="0.25">
      <c r="A160" s="6" t="s">
        <v>235</v>
      </c>
      <c r="B160" s="6" t="s">
        <v>352</v>
      </c>
      <c r="C160" s="6" t="s">
        <v>353</v>
      </c>
      <c r="D160" s="240">
        <v>3505</v>
      </c>
      <c r="E160" s="215">
        <v>6.2411357620640445E-4</v>
      </c>
      <c r="F160" s="215">
        <v>1.1094777800467117E-3</v>
      </c>
    </row>
    <row r="161" spans="1:6" x14ac:dyDescent="0.25">
      <c r="A161" s="6" t="s">
        <v>130</v>
      </c>
      <c r="B161" s="6" t="s">
        <v>289</v>
      </c>
      <c r="C161" s="6" t="s">
        <v>354</v>
      </c>
      <c r="D161" s="240">
        <v>3485</v>
      </c>
      <c r="E161" s="215">
        <v>6.2055230045059042E-4</v>
      </c>
      <c r="F161" s="215">
        <v>8.9808542748841778E-4</v>
      </c>
    </row>
    <row r="162" spans="1:6" x14ac:dyDescent="0.25">
      <c r="A162" s="6" t="s">
        <v>129</v>
      </c>
      <c r="B162" s="6" t="s">
        <v>222</v>
      </c>
      <c r="C162" s="6" t="s">
        <v>355</v>
      </c>
      <c r="D162" s="240">
        <v>3411</v>
      </c>
      <c r="E162" s="215">
        <v>6.0737558015407859E-4</v>
      </c>
      <c r="F162" s="215">
        <v>5.5590325194951058E-4</v>
      </c>
    </row>
    <row r="163" spans="1:6" x14ac:dyDescent="0.25">
      <c r="A163" s="6" t="s">
        <v>129</v>
      </c>
      <c r="B163" s="6" t="s">
        <v>222</v>
      </c>
      <c r="C163" s="6" t="s">
        <v>356</v>
      </c>
      <c r="D163" s="240">
        <v>3408</v>
      </c>
      <c r="E163" s="215">
        <v>6.0684138879070644E-4</v>
      </c>
      <c r="F163" s="215">
        <v>6.1084546858448312E-4</v>
      </c>
    </row>
    <row r="164" spans="1:6" x14ac:dyDescent="0.25">
      <c r="A164" s="6" t="s">
        <v>130</v>
      </c>
      <c r="B164" s="6" t="s">
        <v>251</v>
      </c>
      <c r="C164" s="6" t="s">
        <v>357</v>
      </c>
      <c r="D164" s="240">
        <v>3334</v>
      </c>
      <c r="E164" s="215">
        <v>5.9366466849419472E-4</v>
      </c>
      <c r="F164" s="215">
        <v>9.8714599313363873E-4</v>
      </c>
    </row>
    <row r="165" spans="1:6" x14ac:dyDescent="0.25">
      <c r="A165" s="6" t="s">
        <v>130</v>
      </c>
      <c r="B165" s="6" t="s">
        <v>251</v>
      </c>
      <c r="C165" s="6" t="s">
        <v>358</v>
      </c>
      <c r="D165" s="240">
        <v>3203</v>
      </c>
      <c r="E165" s="215">
        <v>5.7033831229361294E-4</v>
      </c>
      <c r="F165" s="215">
        <v>1.0389884560897476E-3</v>
      </c>
    </row>
    <row r="166" spans="1:6" x14ac:dyDescent="0.25">
      <c r="A166" s="6" t="s">
        <v>235</v>
      </c>
      <c r="B166" s="6" t="s">
        <v>271</v>
      </c>
      <c r="C166" s="6" t="s">
        <v>359</v>
      </c>
      <c r="D166" s="240">
        <v>3198</v>
      </c>
      <c r="E166" s="215">
        <v>5.6944799335465943E-4</v>
      </c>
      <c r="F166" s="215">
        <v>5.771594578382449E-4</v>
      </c>
    </row>
    <row r="167" spans="1:6" x14ac:dyDescent="0.25">
      <c r="A167" s="6" t="s">
        <v>130</v>
      </c>
      <c r="B167" s="6" t="s">
        <v>220</v>
      </c>
      <c r="C167" s="6" t="s">
        <v>360</v>
      </c>
      <c r="D167" s="240">
        <v>3167</v>
      </c>
      <c r="E167" s="215">
        <v>5.639280159331477E-4</v>
      </c>
      <c r="F167" s="215">
        <v>7.5738277411203144E-4</v>
      </c>
    </row>
    <row r="168" spans="1:6" x14ac:dyDescent="0.25">
      <c r="A168" s="6" t="s">
        <v>130</v>
      </c>
      <c r="B168" s="6" t="s">
        <v>251</v>
      </c>
      <c r="C168" s="6" t="s">
        <v>361</v>
      </c>
      <c r="D168" s="240">
        <v>3089</v>
      </c>
      <c r="E168" s="215">
        <v>5.5003904048547315E-4</v>
      </c>
      <c r="F168" s="215">
        <v>7.0000590277334628E-4</v>
      </c>
    </row>
    <row r="169" spans="1:6" x14ac:dyDescent="0.25">
      <c r="A169" s="6" t="s">
        <v>235</v>
      </c>
      <c r="B169" s="6" t="s">
        <v>332</v>
      </c>
      <c r="C169" s="6" t="s">
        <v>362</v>
      </c>
      <c r="D169" s="240">
        <v>2970</v>
      </c>
      <c r="E169" s="215">
        <v>5.2884944973837975E-4</v>
      </c>
      <c r="F169" s="215">
        <v>7.0213680395134833E-4</v>
      </c>
    </row>
    <row r="170" spans="1:6" x14ac:dyDescent="0.25">
      <c r="A170" s="6" t="s">
        <v>130</v>
      </c>
      <c r="B170" s="6" t="s">
        <v>251</v>
      </c>
      <c r="C170" s="6" t="s">
        <v>363</v>
      </c>
      <c r="D170" s="240">
        <v>2896</v>
      </c>
      <c r="E170" s="215">
        <v>5.1567272944186792E-4</v>
      </c>
      <c r="F170" s="215">
        <v>1.1997591030337062E-3</v>
      </c>
    </row>
    <row r="171" spans="1:6" x14ac:dyDescent="0.25">
      <c r="A171" s="6" t="s">
        <v>130</v>
      </c>
      <c r="B171" s="6" t="s">
        <v>220</v>
      </c>
      <c r="C171" s="6" t="s">
        <v>364</v>
      </c>
      <c r="D171" s="240">
        <v>2742</v>
      </c>
      <c r="E171" s="215">
        <v>4.8825090612210012E-4</v>
      </c>
      <c r="F171" s="215">
        <v>4.546245836151775E-4</v>
      </c>
    </row>
    <row r="172" spans="1:6" x14ac:dyDescent="0.25">
      <c r="A172" s="6" t="s">
        <v>130</v>
      </c>
      <c r="B172" s="6" t="s">
        <v>289</v>
      </c>
      <c r="C172" s="6" t="s">
        <v>365</v>
      </c>
      <c r="D172" s="240">
        <v>2653</v>
      </c>
      <c r="E172" s="215">
        <v>4.7240322900872782E-4</v>
      </c>
      <c r="F172" s="215">
        <v>5.5691597641443211E-4</v>
      </c>
    </row>
    <row r="173" spans="1:6" x14ac:dyDescent="0.25">
      <c r="A173" s="6" t="s">
        <v>235</v>
      </c>
      <c r="B173" s="6" t="s">
        <v>236</v>
      </c>
      <c r="C173" s="6" t="s">
        <v>366</v>
      </c>
      <c r="D173" s="240">
        <v>2598</v>
      </c>
      <c r="E173" s="215">
        <v>4.6260972068023928E-4</v>
      </c>
      <c r="F173" s="215">
        <v>4.5923273518563422E-4</v>
      </c>
    </row>
    <row r="174" spans="1:6" x14ac:dyDescent="0.25">
      <c r="A174" s="6" t="s">
        <v>130</v>
      </c>
      <c r="B174" s="6" t="s">
        <v>289</v>
      </c>
      <c r="C174" s="6" t="s">
        <v>367</v>
      </c>
      <c r="D174" s="240">
        <v>2538</v>
      </c>
      <c r="E174" s="215">
        <v>4.5192589341279724E-4</v>
      </c>
      <c r="F174" s="215">
        <v>7.1836895205033629E-4</v>
      </c>
    </row>
    <row r="175" spans="1:6" x14ac:dyDescent="0.25">
      <c r="A175" s="6" t="s">
        <v>130</v>
      </c>
      <c r="B175" s="6" t="s">
        <v>251</v>
      </c>
      <c r="C175" s="6" t="s">
        <v>368</v>
      </c>
      <c r="D175" s="240">
        <v>2532</v>
      </c>
      <c r="E175" s="215">
        <v>4.5085751068605305E-4</v>
      </c>
      <c r="F175" s="215">
        <v>8.3817068267966763E-4</v>
      </c>
    </row>
    <row r="176" spans="1:6" x14ac:dyDescent="0.25">
      <c r="A176" s="6" t="s">
        <v>235</v>
      </c>
      <c r="B176" s="6" t="s">
        <v>369</v>
      </c>
      <c r="C176" s="6" t="s">
        <v>370</v>
      </c>
      <c r="D176" s="240">
        <v>2478</v>
      </c>
      <c r="E176" s="215">
        <v>4.4124206614535525E-4</v>
      </c>
      <c r="F176" s="215">
        <v>2.6272286957742527E-4</v>
      </c>
    </row>
    <row r="177" spans="1:6" x14ac:dyDescent="0.25">
      <c r="A177" s="6" t="s">
        <v>235</v>
      </c>
      <c r="B177" s="6" t="s">
        <v>371</v>
      </c>
      <c r="C177" s="6" t="s">
        <v>371</v>
      </c>
      <c r="D177" s="240">
        <v>2475</v>
      </c>
      <c r="E177" s="215">
        <v>4.4070787478198316E-4</v>
      </c>
      <c r="F177" s="215">
        <v>7.9258819062448158E-4</v>
      </c>
    </row>
    <row r="178" spans="1:6" x14ac:dyDescent="0.25">
      <c r="A178" s="6" t="s">
        <v>2</v>
      </c>
      <c r="B178" s="6" t="s">
        <v>219</v>
      </c>
      <c r="C178" s="6" t="s">
        <v>99</v>
      </c>
      <c r="D178" s="240">
        <v>2419</v>
      </c>
      <c r="E178" s="215">
        <v>4.3073630266570395E-4</v>
      </c>
      <c r="F178" s="215">
        <v>4.9416694319298561E-4</v>
      </c>
    </row>
    <row r="179" spans="1:6" x14ac:dyDescent="0.25">
      <c r="A179" s="6" t="s">
        <v>235</v>
      </c>
      <c r="B179" s="6" t="s">
        <v>271</v>
      </c>
      <c r="C179" s="6" t="s">
        <v>372</v>
      </c>
      <c r="D179" s="240">
        <v>2399</v>
      </c>
      <c r="E179" s="215">
        <v>4.2717502690988991E-4</v>
      </c>
      <c r="F179" s="215">
        <v>4.9007711893609687E-4</v>
      </c>
    </row>
    <row r="180" spans="1:6" x14ac:dyDescent="0.25">
      <c r="A180" s="6" t="s">
        <v>2</v>
      </c>
      <c r="B180" s="6" t="s">
        <v>228</v>
      </c>
      <c r="C180" s="6" t="s">
        <v>127</v>
      </c>
      <c r="D180" s="240">
        <v>2383</v>
      </c>
      <c r="E180" s="215">
        <v>4.2432600630523871E-4</v>
      </c>
      <c r="F180" s="215">
        <v>4.3121274871415268E-4</v>
      </c>
    </row>
    <row r="181" spans="1:6" x14ac:dyDescent="0.25">
      <c r="A181" s="6" t="s">
        <v>129</v>
      </c>
      <c r="B181" s="6" t="s">
        <v>222</v>
      </c>
      <c r="C181" s="6" t="s">
        <v>373</v>
      </c>
      <c r="D181" s="240">
        <v>2377</v>
      </c>
      <c r="E181" s="215">
        <v>4.2325762357849452E-4</v>
      </c>
      <c r="F181" s="215">
        <v>5.2490172680050545E-4</v>
      </c>
    </row>
    <row r="182" spans="1:6" x14ac:dyDescent="0.25">
      <c r="A182" s="6" t="s">
        <v>235</v>
      </c>
      <c r="B182" s="6" t="s">
        <v>236</v>
      </c>
      <c r="C182" s="6" t="s">
        <v>374</v>
      </c>
      <c r="D182" s="240">
        <v>2340</v>
      </c>
      <c r="E182" s="215">
        <v>4.1666926343023861E-4</v>
      </c>
      <c r="F182" s="215">
        <v>3.9833286536571669E-4</v>
      </c>
    </row>
    <row r="183" spans="1:6" x14ac:dyDescent="0.25">
      <c r="A183" s="6" t="s">
        <v>235</v>
      </c>
      <c r="B183" s="6" t="s">
        <v>271</v>
      </c>
      <c r="C183" s="6" t="s">
        <v>375</v>
      </c>
      <c r="D183" s="240">
        <v>2252</v>
      </c>
      <c r="E183" s="215">
        <v>4.0099965010465698E-4</v>
      </c>
      <c r="F183" s="215">
        <v>3.9615984710221686E-4</v>
      </c>
    </row>
    <row r="184" spans="1:6" x14ac:dyDescent="0.25">
      <c r="A184" s="6" t="s">
        <v>130</v>
      </c>
      <c r="B184" s="6" t="s">
        <v>289</v>
      </c>
      <c r="C184" s="6" t="s">
        <v>376</v>
      </c>
      <c r="D184" s="240">
        <v>2237</v>
      </c>
      <c r="E184" s="215">
        <v>3.9832869328779651E-4</v>
      </c>
      <c r="F184" s="215">
        <v>5.9466500963587866E-4</v>
      </c>
    </row>
    <row r="185" spans="1:6" x14ac:dyDescent="0.25">
      <c r="A185" s="6" t="s">
        <v>235</v>
      </c>
      <c r="B185" s="6" t="s">
        <v>377</v>
      </c>
      <c r="C185" s="6" t="s">
        <v>87</v>
      </c>
      <c r="D185" s="240">
        <v>2217</v>
      </c>
      <c r="E185" s="215">
        <v>3.9476741753198248E-4</v>
      </c>
      <c r="F185" s="215">
        <v>4.8660900029354328E-4</v>
      </c>
    </row>
    <row r="186" spans="1:6" x14ac:dyDescent="0.25">
      <c r="A186" s="6" t="s">
        <v>129</v>
      </c>
      <c r="B186" s="6" t="s">
        <v>222</v>
      </c>
      <c r="C186" s="6" t="s">
        <v>378</v>
      </c>
      <c r="D186" s="240">
        <v>2208</v>
      </c>
      <c r="E186" s="215">
        <v>3.931648434418662E-4</v>
      </c>
      <c r="F186" s="215">
        <v>3.6189855525633991E-4</v>
      </c>
    </row>
    <row r="187" spans="1:6" x14ac:dyDescent="0.25">
      <c r="A187" s="6" t="s">
        <v>235</v>
      </c>
      <c r="B187" s="6" t="s">
        <v>352</v>
      </c>
      <c r="C187" s="6" t="s">
        <v>379</v>
      </c>
      <c r="D187" s="240">
        <v>2150</v>
      </c>
      <c r="E187" s="215">
        <v>3.8283714375000557E-4</v>
      </c>
      <c r="F187" s="215">
        <v>6.6509211517108463E-4</v>
      </c>
    </row>
    <row r="188" spans="1:6" x14ac:dyDescent="0.25">
      <c r="A188" s="6" t="s">
        <v>2</v>
      </c>
      <c r="B188" s="6" t="s">
        <v>228</v>
      </c>
      <c r="C188" s="6" t="s">
        <v>126</v>
      </c>
      <c r="D188" s="240">
        <v>2107</v>
      </c>
      <c r="E188" s="215">
        <v>3.7518040087500547E-4</v>
      </c>
      <c r="F188" s="215">
        <v>3.4733864689290777E-4</v>
      </c>
    </row>
    <row r="189" spans="1:6" x14ac:dyDescent="0.25">
      <c r="A189" s="6" t="s">
        <v>130</v>
      </c>
      <c r="B189" s="6" t="s">
        <v>251</v>
      </c>
      <c r="C189" s="6" t="s">
        <v>380</v>
      </c>
      <c r="D189" s="240">
        <v>2107</v>
      </c>
      <c r="E189" s="215">
        <v>3.7518040087500547E-4</v>
      </c>
      <c r="F189" s="215">
        <v>5.1861256110168085E-4</v>
      </c>
    </row>
    <row r="190" spans="1:6" x14ac:dyDescent="0.25">
      <c r="A190" s="6" t="s">
        <v>130</v>
      </c>
      <c r="B190" s="6" t="s">
        <v>251</v>
      </c>
      <c r="C190" s="6" t="s">
        <v>381</v>
      </c>
      <c r="D190" s="240">
        <v>2042</v>
      </c>
      <c r="E190" s="215">
        <v>3.6360625466860992E-4</v>
      </c>
      <c r="F190" s="215">
        <v>4.0352475335979479E-4</v>
      </c>
    </row>
    <row r="191" spans="1:6" x14ac:dyDescent="0.25">
      <c r="A191" s="6" t="s">
        <v>130</v>
      </c>
      <c r="B191" s="6" t="s">
        <v>220</v>
      </c>
      <c r="C191" s="6" t="s">
        <v>382</v>
      </c>
      <c r="D191" s="240">
        <v>2007</v>
      </c>
      <c r="E191" s="215">
        <v>3.5737402209593542E-4</v>
      </c>
      <c r="F191" s="215">
        <v>6.8708840120990902E-4</v>
      </c>
    </row>
    <row r="192" spans="1:6" x14ac:dyDescent="0.25">
      <c r="A192" s="6" t="s">
        <v>129</v>
      </c>
      <c r="B192" s="6" t="s">
        <v>222</v>
      </c>
      <c r="C192" s="6" t="s">
        <v>383</v>
      </c>
      <c r="D192" s="240">
        <v>1994</v>
      </c>
      <c r="E192" s="215">
        <v>3.5505919285465631E-4</v>
      </c>
      <c r="F192" s="215">
        <v>3.762555358441923E-4</v>
      </c>
    </row>
    <row r="193" spans="1:6" x14ac:dyDescent="0.25">
      <c r="A193" s="6" t="s">
        <v>130</v>
      </c>
      <c r="B193" s="6" t="s">
        <v>220</v>
      </c>
      <c r="C193" s="6" t="s">
        <v>384</v>
      </c>
      <c r="D193" s="240">
        <v>1981</v>
      </c>
      <c r="E193" s="215">
        <v>3.527443636133772E-4</v>
      </c>
      <c r="F193" s="215">
        <v>4.7299848123237147E-4</v>
      </c>
    </row>
    <row r="194" spans="1:6" x14ac:dyDescent="0.25">
      <c r="A194" s="6" t="s">
        <v>235</v>
      </c>
      <c r="B194" s="6" t="s">
        <v>241</v>
      </c>
      <c r="C194" s="6" t="s">
        <v>385</v>
      </c>
      <c r="D194" s="240">
        <v>1977</v>
      </c>
      <c r="E194" s="215">
        <v>3.5203210846221442E-4</v>
      </c>
      <c r="F194" s="215">
        <v>2.504267545594936E-4</v>
      </c>
    </row>
    <row r="195" spans="1:6" x14ac:dyDescent="0.25">
      <c r="A195" s="6" t="s">
        <v>130</v>
      </c>
      <c r="B195" s="6" t="s">
        <v>220</v>
      </c>
      <c r="C195" s="6" t="s">
        <v>386</v>
      </c>
      <c r="D195" s="240">
        <v>1950</v>
      </c>
      <c r="E195" s="215">
        <v>3.4722438619186552E-4</v>
      </c>
      <c r="F195" s="215">
        <v>3.3782576927494798E-4</v>
      </c>
    </row>
    <row r="196" spans="1:6" x14ac:dyDescent="0.25">
      <c r="A196" s="6" t="s">
        <v>130</v>
      </c>
      <c r="B196" s="6" t="s">
        <v>251</v>
      </c>
      <c r="C196" s="6" t="s">
        <v>387</v>
      </c>
      <c r="D196" s="240">
        <v>1936</v>
      </c>
      <c r="E196" s="215">
        <v>3.4473149316279573E-4</v>
      </c>
      <c r="F196" s="215">
        <v>4.1020445930596143E-4</v>
      </c>
    </row>
    <row r="197" spans="1:6" x14ac:dyDescent="0.25">
      <c r="A197" s="6" t="s">
        <v>4</v>
      </c>
      <c r="B197" s="6" t="s">
        <v>224</v>
      </c>
      <c r="C197" s="6" t="s">
        <v>388</v>
      </c>
      <c r="D197" s="240">
        <v>1869</v>
      </c>
      <c r="E197" s="215">
        <v>3.3280121938081877E-4</v>
      </c>
      <c r="F197" s="215">
        <v>2.7688394190394754E-4</v>
      </c>
    </row>
    <row r="198" spans="1:6" x14ac:dyDescent="0.25">
      <c r="A198" s="6" t="s">
        <v>130</v>
      </c>
      <c r="B198" s="6" t="s">
        <v>251</v>
      </c>
      <c r="C198" s="6" t="s">
        <v>389</v>
      </c>
      <c r="D198" s="240">
        <v>1868</v>
      </c>
      <c r="E198" s="215">
        <v>3.3262315559302809E-4</v>
      </c>
      <c r="F198" s="215">
        <v>4.6859357650632397E-4</v>
      </c>
    </row>
    <row r="199" spans="1:6" x14ac:dyDescent="0.25">
      <c r="A199" s="6" t="s">
        <v>130</v>
      </c>
      <c r="B199" s="6" t="s">
        <v>220</v>
      </c>
      <c r="C199" s="6" t="s">
        <v>390</v>
      </c>
      <c r="D199" s="240">
        <v>1837</v>
      </c>
      <c r="E199" s="215">
        <v>3.2710317817151636E-4</v>
      </c>
      <c r="F199" s="215">
        <v>4.4168315188952559E-4</v>
      </c>
    </row>
    <row r="200" spans="1:6" x14ac:dyDescent="0.25">
      <c r="A200" s="6" t="s">
        <v>235</v>
      </c>
      <c r="B200" s="6" t="s">
        <v>236</v>
      </c>
      <c r="C200" s="6" t="s">
        <v>391</v>
      </c>
      <c r="D200" s="240">
        <v>1836</v>
      </c>
      <c r="E200" s="215">
        <v>3.2692511438372568E-4</v>
      </c>
      <c r="F200" s="215">
        <v>3.5555913621686469E-4</v>
      </c>
    </row>
    <row r="201" spans="1:6" x14ac:dyDescent="0.25">
      <c r="A201" s="6" t="s">
        <v>130</v>
      </c>
      <c r="B201" s="6" t="s">
        <v>251</v>
      </c>
      <c r="C201" s="6" t="s">
        <v>392</v>
      </c>
      <c r="D201" s="240">
        <v>1738</v>
      </c>
      <c r="E201" s="215">
        <v>3.0947486318023704E-4</v>
      </c>
      <c r="F201" s="215">
        <v>5.6831997498500383E-4</v>
      </c>
    </row>
    <row r="202" spans="1:6" x14ac:dyDescent="0.25">
      <c r="A202" s="6" t="s">
        <v>130</v>
      </c>
      <c r="B202" s="6" t="s">
        <v>289</v>
      </c>
      <c r="C202" s="6" t="s">
        <v>393</v>
      </c>
      <c r="D202" s="240">
        <v>1738</v>
      </c>
      <c r="E202" s="215">
        <v>3.0947486318023704E-4</v>
      </c>
      <c r="F202" s="215">
        <v>4.403918803364262E-4</v>
      </c>
    </row>
    <row r="203" spans="1:6" x14ac:dyDescent="0.25">
      <c r="A203" s="6" t="s">
        <v>130</v>
      </c>
      <c r="B203" s="6" t="s">
        <v>251</v>
      </c>
      <c r="C203" s="6" t="s">
        <v>394</v>
      </c>
      <c r="D203" s="240">
        <v>1682</v>
      </c>
      <c r="E203" s="215">
        <v>2.9950329106395783E-4</v>
      </c>
      <c r="F203" s="215">
        <v>4.1653191326432938E-4</v>
      </c>
    </row>
    <row r="204" spans="1:6" x14ac:dyDescent="0.25">
      <c r="A204" s="6" t="s">
        <v>235</v>
      </c>
      <c r="B204" s="6" t="s">
        <v>377</v>
      </c>
      <c r="C204" s="6" t="s">
        <v>173</v>
      </c>
      <c r="D204" s="240">
        <v>1615</v>
      </c>
      <c r="E204" s="215">
        <v>2.8757301728198092E-4</v>
      </c>
      <c r="F204" s="215">
        <v>2.3730090105037461E-4</v>
      </c>
    </row>
    <row r="205" spans="1:6" x14ac:dyDescent="0.25">
      <c r="A205" s="6" t="s">
        <v>235</v>
      </c>
      <c r="B205" s="6" t="s">
        <v>352</v>
      </c>
      <c r="C205" s="6" t="s">
        <v>395</v>
      </c>
      <c r="D205" s="240">
        <v>1569</v>
      </c>
      <c r="E205" s="215">
        <v>2.7938208304360872E-4</v>
      </c>
      <c r="F205" s="215">
        <v>4.4203652061822776E-4</v>
      </c>
    </row>
    <row r="206" spans="1:6" x14ac:dyDescent="0.25">
      <c r="A206" s="6" t="s">
        <v>235</v>
      </c>
      <c r="B206" s="6" t="s">
        <v>396</v>
      </c>
      <c r="C206" s="6" t="s">
        <v>123</v>
      </c>
      <c r="D206" s="240">
        <v>1555</v>
      </c>
      <c r="E206" s="215">
        <v>2.7688919001453893E-4</v>
      </c>
      <c r="F206" s="215">
        <v>2.3948732020471456E-4</v>
      </c>
    </row>
    <row r="207" spans="1:6" x14ac:dyDescent="0.25">
      <c r="A207" s="6" t="s">
        <v>235</v>
      </c>
      <c r="B207" s="6" t="s">
        <v>349</v>
      </c>
      <c r="C207" s="6" t="s">
        <v>397</v>
      </c>
      <c r="D207" s="240">
        <v>1494</v>
      </c>
      <c r="E207" s="215">
        <v>2.6602729895930621E-4</v>
      </c>
      <c r="F207" s="215">
        <v>4.7046188403762455E-4</v>
      </c>
    </row>
    <row r="208" spans="1:6" x14ac:dyDescent="0.25">
      <c r="A208" s="6" t="s">
        <v>235</v>
      </c>
      <c r="B208" s="6" t="s">
        <v>396</v>
      </c>
      <c r="C208" s="6" t="s">
        <v>89</v>
      </c>
      <c r="D208" s="240">
        <v>1463</v>
      </c>
      <c r="E208" s="215">
        <v>2.6050732153779448E-4</v>
      </c>
      <c r="F208" s="215">
        <v>2.7051676387630335E-4</v>
      </c>
    </row>
    <row r="209" spans="1:6" x14ac:dyDescent="0.25">
      <c r="A209" s="6" t="s">
        <v>235</v>
      </c>
      <c r="B209" s="6" t="s">
        <v>236</v>
      </c>
      <c r="C209" s="6" t="s">
        <v>398</v>
      </c>
      <c r="D209" s="240">
        <v>1393</v>
      </c>
      <c r="E209" s="215">
        <v>2.4804285639244548E-4</v>
      </c>
      <c r="F209" s="215">
        <v>2.4313986063073526E-4</v>
      </c>
    </row>
    <row r="210" spans="1:6" x14ac:dyDescent="0.25">
      <c r="A210" s="6" t="s">
        <v>235</v>
      </c>
      <c r="B210" s="6" t="s">
        <v>369</v>
      </c>
      <c r="C210" s="6" t="s">
        <v>399</v>
      </c>
      <c r="D210" s="240">
        <v>1378</v>
      </c>
      <c r="E210" s="215">
        <v>2.4537189957558495E-4</v>
      </c>
      <c r="F210" s="215">
        <v>1.9119098821997882E-4</v>
      </c>
    </row>
    <row r="211" spans="1:6" x14ac:dyDescent="0.25">
      <c r="A211" s="6" t="s">
        <v>4</v>
      </c>
      <c r="B211" s="6" t="s">
        <v>400</v>
      </c>
      <c r="C211" s="6" t="s">
        <v>401</v>
      </c>
      <c r="D211" s="240">
        <v>1375</v>
      </c>
      <c r="E211" s="215">
        <v>2.4483770821221286E-4</v>
      </c>
      <c r="F211" s="215">
        <v>3.2396478118259674E-4</v>
      </c>
    </row>
    <row r="212" spans="1:6" x14ac:dyDescent="0.25">
      <c r="A212" s="6" t="s">
        <v>235</v>
      </c>
      <c r="B212" s="6" t="s">
        <v>402</v>
      </c>
      <c r="C212" s="6" t="s">
        <v>403</v>
      </c>
      <c r="D212" s="240">
        <v>1355</v>
      </c>
      <c r="E212" s="215">
        <v>2.4127643245639886E-4</v>
      </c>
      <c r="F212" s="215">
        <v>1.5842335328577082E-4</v>
      </c>
    </row>
    <row r="213" spans="1:6" x14ac:dyDescent="0.25">
      <c r="A213" s="6" t="s">
        <v>235</v>
      </c>
      <c r="B213" s="6" t="s">
        <v>236</v>
      </c>
      <c r="C213" s="6" t="s">
        <v>404</v>
      </c>
      <c r="D213" s="240">
        <v>1308</v>
      </c>
      <c r="E213" s="215">
        <v>2.3290743443023595E-4</v>
      </c>
      <c r="F213" s="215">
        <v>2.4162444322489246E-4</v>
      </c>
    </row>
    <row r="214" spans="1:6" x14ac:dyDescent="0.25">
      <c r="A214" s="6" t="s">
        <v>2</v>
      </c>
      <c r="B214" s="6" t="s">
        <v>228</v>
      </c>
      <c r="C214" s="6" t="s">
        <v>125</v>
      </c>
      <c r="D214" s="240">
        <v>1302</v>
      </c>
      <c r="E214" s="215">
        <v>2.3183905170349174E-4</v>
      </c>
      <c r="F214" s="215">
        <v>2.8351052288999779E-4</v>
      </c>
    </row>
    <row r="215" spans="1:6" x14ac:dyDescent="0.25">
      <c r="A215" s="6" t="s">
        <v>130</v>
      </c>
      <c r="B215" s="6" t="s">
        <v>289</v>
      </c>
      <c r="C215" s="6" t="s">
        <v>405</v>
      </c>
      <c r="D215" s="240">
        <v>1300</v>
      </c>
      <c r="E215" s="215">
        <v>2.3148292412791035E-4</v>
      </c>
      <c r="F215" s="215">
        <v>5.5793811340982473E-4</v>
      </c>
    </row>
    <row r="216" spans="1:6" x14ac:dyDescent="0.25">
      <c r="A216" s="6" t="s">
        <v>2</v>
      </c>
      <c r="B216" s="6" t="s">
        <v>232</v>
      </c>
      <c r="C216" s="6" t="s">
        <v>113</v>
      </c>
      <c r="D216" s="240">
        <v>1298</v>
      </c>
      <c r="E216" s="215">
        <v>2.3112679655232893E-4</v>
      </c>
      <c r="F216" s="215">
        <v>2.9364207496841222E-4</v>
      </c>
    </row>
    <row r="217" spans="1:6" x14ac:dyDescent="0.25">
      <c r="A217" s="6" t="s">
        <v>130</v>
      </c>
      <c r="B217" s="6" t="s">
        <v>289</v>
      </c>
      <c r="C217" s="6" t="s">
        <v>406</v>
      </c>
      <c r="D217" s="240">
        <v>1296</v>
      </c>
      <c r="E217" s="215">
        <v>2.3077066897674755E-4</v>
      </c>
      <c r="F217" s="215">
        <v>4.5723568338161904E-4</v>
      </c>
    </row>
    <row r="218" spans="1:6" x14ac:dyDescent="0.25">
      <c r="A218" s="6" t="s">
        <v>130</v>
      </c>
      <c r="B218" s="6" t="s">
        <v>251</v>
      </c>
      <c r="C218" s="6" t="s">
        <v>407</v>
      </c>
      <c r="D218" s="240">
        <v>1256</v>
      </c>
      <c r="E218" s="215">
        <v>2.2364811746511954E-4</v>
      </c>
      <c r="F218" s="215">
        <v>2.2773394126580985E-4</v>
      </c>
    </row>
    <row r="219" spans="1:6" x14ac:dyDescent="0.25">
      <c r="A219" s="6" t="s">
        <v>235</v>
      </c>
      <c r="B219" s="6" t="s">
        <v>408</v>
      </c>
      <c r="C219" s="6" t="s">
        <v>409</v>
      </c>
      <c r="D219" s="240">
        <v>1230</v>
      </c>
      <c r="E219" s="215">
        <v>2.1901845898256132E-4</v>
      </c>
      <c r="F219" s="215">
        <v>2.2009878370962184E-4</v>
      </c>
    </row>
    <row r="220" spans="1:6" x14ac:dyDescent="0.25">
      <c r="A220" s="6" t="s">
        <v>130</v>
      </c>
      <c r="B220" s="6" t="s">
        <v>251</v>
      </c>
      <c r="C220" s="6" t="s">
        <v>410</v>
      </c>
      <c r="D220" s="240">
        <v>1211</v>
      </c>
      <c r="E220" s="215">
        <v>2.1563524701453802E-4</v>
      </c>
      <c r="F220" s="215">
        <v>3.2594843209577171E-4</v>
      </c>
    </row>
    <row r="221" spans="1:6" x14ac:dyDescent="0.25">
      <c r="A221" s="6" t="s">
        <v>129</v>
      </c>
      <c r="B221" s="6" t="s">
        <v>238</v>
      </c>
      <c r="C221" s="6" t="s">
        <v>411</v>
      </c>
      <c r="D221" s="240">
        <v>1197</v>
      </c>
      <c r="E221" s="215">
        <v>2.131423539854682E-4</v>
      </c>
      <c r="F221" s="215">
        <v>2.1252791852258371E-4</v>
      </c>
    </row>
    <row r="222" spans="1:6" x14ac:dyDescent="0.25">
      <c r="A222" s="6" t="s">
        <v>235</v>
      </c>
      <c r="B222" s="6" t="s">
        <v>340</v>
      </c>
      <c r="C222" s="6" t="s">
        <v>412</v>
      </c>
      <c r="D222" s="240">
        <v>1178</v>
      </c>
      <c r="E222" s="215">
        <v>2.097591420174449E-4</v>
      </c>
      <c r="F222" s="215">
        <v>2.427488417801488E-4</v>
      </c>
    </row>
    <row r="223" spans="1:6" x14ac:dyDescent="0.25">
      <c r="A223" s="6" t="s">
        <v>235</v>
      </c>
      <c r="B223" s="6" t="s">
        <v>396</v>
      </c>
      <c r="C223" s="6" t="s">
        <v>115</v>
      </c>
      <c r="D223" s="240">
        <v>1142</v>
      </c>
      <c r="E223" s="215">
        <v>2.033488456569797E-4</v>
      </c>
      <c r="F223" s="215">
        <v>2.0889468176074944E-4</v>
      </c>
    </row>
    <row r="224" spans="1:6" x14ac:dyDescent="0.25">
      <c r="A224" s="6" t="s">
        <v>4</v>
      </c>
      <c r="B224" s="6" t="s">
        <v>224</v>
      </c>
      <c r="C224" s="6" t="s">
        <v>413</v>
      </c>
      <c r="D224" s="240">
        <v>1115</v>
      </c>
      <c r="E224" s="215">
        <v>1.985411233866308E-4</v>
      </c>
      <c r="F224" s="215">
        <v>1.7534906129950352E-4</v>
      </c>
    </row>
    <row r="225" spans="1:6" x14ac:dyDescent="0.25">
      <c r="A225" s="6" t="s">
        <v>130</v>
      </c>
      <c r="B225" s="6" t="s">
        <v>251</v>
      </c>
      <c r="C225" s="6" t="s">
        <v>414</v>
      </c>
      <c r="D225" s="240">
        <v>1048</v>
      </c>
      <c r="E225" s="215">
        <v>1.8661084960465389E-4</v>
      </c>
      <c r="F225" s="215">
        <v>3.1387598432733912E-4</v>
      </c>
    </row>
    <row r="226" spans="1:6" x14ac:dyDescent="0.25">
      <c r="A226" s="6" t="s">
        <v>130</v>
      </c>
      <c r="B226" s="6" t="s">
        <v>251</v>
      </c>
      <c r="C226" s="6" t="s">
        <v>415</v>
      </c>
      <c r="D226" s="240">
        <v>1026</v>
      </c>
      <c r="E226" s="215">
        <v>1.8269344627325847E-4</v>
      </c>
      <c r="F226" s="215">
        <v>3.2906605362908889E-4</v>
      </c>
    </row>
    <row r="227" spans="1:6" x14ac:dyDescent="0.25">
      <c r="A227" s="6" t="s">
        <v>235</v>
      </c>
      <c r="B227" s="6" t="s">
        <v>369</v>
      </c>
      <c r="C227" s="6" t="s">
        <v>416</v>
      </c>
      <c r="D227" s="240">
        <v>990</v>
      </c>
      <c r="E227" s="215">
        <v>1.7628314991279326E-4</v>
      </c>
      <c r="F227" s="215">
        <v>1.3439897004581829E-4</v>
      </c>
    </row>
    <row r="228" spans="1:6" x14ac:dyDescent="0.25">
      <c r="A228" s="6" t="s">
        <v>130</v>
      </c>
      <c r="B228" s="6" t="s">
        <v>251</v>
      </c>
      <c r="C228" s="6" t="s">
        <v>417</v>
      </c>
      <c r="D228" s="240">
        <v>974</v>
      </c>
      <c r="E228" s="215">
        <v>1.7343412930814205E-4</v>
      </c>
      <c r="F228" s="215">
        <v>1.7332871747093284E-4</v>
      </c>
    </row>
    <row r="229" spans="1:6" x14ac:dyDescent="0.25">
      <c r="A229" s="6" t="s">
        <v>130</v>
      </c>
      <c r="B229" s="6" t="s">
        <v>251</v>
      </c>
      <c r="C229" s="6" t="s">
        <v>418</v>
      </c>
      <c r="D229" s="240">
        <v>972</v>
      </c>
      <c r="E229" s="215">
        <v>1.7307800173256067E-4</v>
      </c>
      <c r="F229" s="215">
        <v>2.4576643523540898E-4</v>
      </c>
    </row>
    <row r="230" spans="1:6" x14ac:dyDescent="0.25">
      <c r="A230" s="6" t="s">
        <v>130</v>
      </c>
      <c r="B230" s="6" t="s">
        <v>251</v>
      </c>
      <c r="C230" s="6" t="s">
        <v>419</v>
      </c>
      <c r="D230" s="240">
        <v>930</v>
      </c>
      <c r="E230" s="215">
        <v>1.6559932264535124E-4</v>
      </c>
      <c r="F230" s="215">
        <v>3.6092284277564355E-4</v>
      </c>
    </row>
    <row r="231" spans="1:6" x14ac:dyDescent="0.25">
      <c r="A231" s="6" t="s">
        <v>235</v>
      </c>
      <c r="B231" s="6" t="s">
        <v>402</v>
      </c>
      <c r="C231" s="6" t="s">
        <v>420</v>
      </c>
      <c r="D231" s="240">
        <v>879</v>
      </c>
      <c r="E231" s="215">
        <v>1.5651806946802554E-4</v>
      </c>
      <c r="F231" s="215">
        <v>9.3706175896264338E-5</v>
      </c>
    </row>
    <row r="232" spans="1:6" x14ac:dyDescent="0.25">
      <c r="A232" s="6" t="s">
        <v>4</v>
      </c>
      <c r="B232" s="6" t="s">
        <v>248</v>
      </c>
      <c r="C232" s="6" t="s">
        <v>421</v>
      </c>
      <c r="D232" s="240">
        <v>868</v>
      </c>
      <c r="E232" s="215">
        <v>1.5455936780232781E-4</v>
      </c>
      <c r="F232" s="215">
        <v>1.192722359067298E-4</v>
      </c>
    </row>
    <row r="233" spans="1:6" x14ac:dyDescent="0.25">
      <c r="A233" s="6" t="s">
        <v>235</v>
      </c>
      <c r="B233" s="6" t="s">
        <v>349</v>
      </c>
      <c r="C233" s="6" t="s">
        <v>422</v>
      </c>
      <c r="D233" s="240">
        <v>866</v>
      </c>
      <c r="E233" s="215">
        <v>1.5420324022674643E-4</v>
      </c>
      <c r="F233" s="215">
        <v>5.1500261636440209E-4</v>
      </c>
    </row>
    <row r="234" spans="1:6" x14ac:dyDescent="0.25">
      <c r="A234" s="6" t="s">
        <v>130</v>
      </c>
      <c r="B234" s="6" t="s">
        <v>289</v>
      </c>
      <c r="C234" s="6" t="s">
        <v>423</v>
      </c>
      <c r="D234" s="240">
        <v>860</v>
      </c>
      <c r="E234" s="215">
        <v>1.5313485750000221E-4</v>
      </c>
      <c r="F234" s="215">
        <v>2.7711686214950288E-4</v>
      </c>
    </row>
    <row r="235" spans="1:6" x14ac:dyDescent="0.25">
      <c r="A235" s="6" t="s">
        <v>235</v>
      </c>
      <c r="B235" s="6" t="s">
        <v>332</v>
      </c>
      <c r="C235" s="6" t="s">
        <v>424</v>
      </c>
      <c r="D235" s="240">
        <v>847</v>
      </c>
      <c r="E235" s="215">
        <v>1.5082002825872313E-4</v>
      </c>
      <c r="F235" s="215">
        <v>1.8998139828723854E-4</v>
      </c>
    </row>
    <row r="236" spans="1:6" x14ac:dyDescent="0.25">
      <c r="A236" s="6" t="s">
        <v>235</v>
      </c>
      <c r="B236" s="6" t="s">
        <v>402</v>
      </c>
      <c r="C236" s="6" t="s">
        <v>425</v>
      </c>
      <c r="D236" s="240">
        <v>821</v>
      </c>
      <c r="E236" s="215">
        <v>1.4619036977616491E-4</v>
      </c>
      <c r="F236" s="215">
        <v>1.0325421489923805E-4</v>
      </c>
    </row>
    <row r="237" spans="1:6" x14ac:dyDescent="0.25">
      <c r="A237" s="6" t="s">
        <v>130</v>
      </c>
      <c r="B237" s="6" t="s">
        <v>251</v>
      </c>
      <c r="C237" s="6" t="s">
        <v>426</v>
      </c>
      <c r="D237" s="240">
        <v>787</v>
      </c>
      <c r="E237" s="215">
        <v>1.4013620099128111E-4</v>
      </c>
      <c r="F237" s="215">
        <v>1.5673031026252983E-4</v>
      </c>
    </row>
    <row r="238" spans="1:6" x14ac:dyDescent="0.25">
      <c r="A238" s="6" t="s">
        <v>130</v>
      </c>
      <c r="B238" s="6" t="s">
        <v>220</v>
      </c>
      <c r="C238" s="6" t="s">
        <v>427</v>
      </c>
      <c r="D238" s="240">
        <v>783</v>
      </c>
      <c r="E238" s="215">
        <v>1.3942394584011831E-4</v>
      </c>
      <c r="F238" s="215">
        <v>1.4666328985488749E-4</v>
      </c>
    </row>
    <row r="239" spans="1:6" x14ac:dyDescent="0.25">
      <c r="A239" s="6" t="s">
        <v>235</v>
      </c>
      <c r="B239" s="6" t="s">
        <v>428</v>
      </c>
      <c r="C239" s="6" t="s">
        <v>429</v>
      </c>
      <c r="D239" s="240">
        <v>775</v>
      </c>
      <c r="E239" s="215">
        <v>1.3799943553779271E-4</v>
      </c>
      <c r="F239" s="215">
        <v>1.1932950876163004E-4</v>
      </c>
    </row>
    <row r="240" spans="1:6" x14ac:dyDescent="0.25">
      <c r="A240" s="6" t="s">
        <v>235</v>
      </c>
      <c r="B240" s="6" t="s">
        <v>349</v>
      </c>
      <c r="C240" s="6" t="s">
        <v>430</v>
      </c>
      <c r="D240" s="240">
        <v>772</v>
      </c>
      <c r="E240" s="215">
        <v>1.3746524417442059E-4</v>
      </c>
      <c r="F240" s="215">
        <v>2.4975782675838834E-4</v>
      </c>
    </row>
    <row r="241" spans="1:6" x14ac:dyDescent="0.25">
      <c r="A241" s="6" t="s">
        <v>235</v>
      </c>
      <c r="B241" s="6" t="s">
        <v>271</v>
      </c>
      <c r="C241" s="6" t="s">
        <v>431</v>
      </c>
      <c r="D241" s="240">
        <v>756</v>
      </c>
      <c r="E241" s="215">
        <v>1.3461622356976939E-4</v>
      </c>
      <c r="F241" s="215">
        <v>1.4841082983421181E-4</v>
      </c>
    </row>
    <row r="242" spans="1:6" x14ac:dyDescent="0.25">
      <c r="A242" s="6" t="s">
        <v>235</v>
      </c>
      <c r="B242" s="6" t="s">
        <v>349</v>
      </c>
      <c r="C242" s="6" t="s">
        <v>432</v>
      </c>
      <c r="D242" s="240">
        <v>747</v>
      </c>
      <c r="E242" s="215">
        <v>1.3301364947965311E-4</v>
      </c>
      <c r="F242" s="215">
        <v>3.0819384707669141E-4</v>
      </c>
    </row>
    <row r="243" spans="1:6" x14ac:dyDescent="0.25">
      <c r="A243" s="6" t="s">
        <v>235</v>
      </c>
      <c r="B243" s="6" t="s">
        <v>352</v>
      </c>
      <c r="C243" s="6" t="s">
        <v>433</v>
      </c>
      <c r="D243" s="240">
        <v>746</v>
      </c>
      <c r="E243" s="215">
        <v>1.328355856918624E-4</v>
      </c>
      <c r="F243" s="215">
        <v>2.4715454417827018E-4</v>
      </c>
    </row>
    <row r="244" spans="1:6" x14ac:dyDescent="0.25">
      <c r="A244" s="6" t="s">
        <v>235</v>
      </c>
      <c r="B244" s="6" t="s">
        <v>369</v>
      </c>
      <c r="C244" s="6" t="s">
        <v>434</v>
      </c>
      <c r="D244" s="240">
        <v>742</v>
      </c>
      <c r="E244" s="215">
        <v>1.321233305406996E-4</v>
      </c>
      <c r="F244" s="215">
        <v>8.9718166502877997E-5</v>
      </c>
    </row>
    <row r="245" spans="1:6" x14ac:dyDescent="0.25">
      <c r="A245" s="6" t="s">
        <v>130</v>
      </c>
      <c r="B245" s="6" t="s">
        <v>251</v>
      </c>
      <c r="C245" s="6" t="s">
        <v>435</v>
      </c>
      <c r="D245" s="240">
        <v>716</v>
      </c>
      <c r="E245" s="215">
        <v>1.2749367205814138E-4</v>
      </c>
      <c r="F245" s="215">
        <v>1.5928179201817416E-4</v>
      </c>
    </row>
    <row r="246" spans="1:6" x14ac:dyDescent="0.25">
      <c r="A246" s="6" t="s">
        <v>2</v>
      </c>
      <c r="B246" s="6" t="s">
        <v>228</v>
      </c>
      <c r="C246" s="6" t="s">
        <v>214</v>
      </c>
      <c r="D246" s="240">
        <v>714</v>
      </c>
      <c r="E246" s="215">
        <v>1.2713754448255999E-4</v>
      </c>
      <c r="F246" s="215">
        <v>9.4941307288808343E-5</v>
      </c>
    </row>
    <row r="247" spans="1:6" x14ac:dyDescent="0.25">
      <c r="A247" s="6" t="s">
        <v>235</v>
      </c>
      <c r="B247" s="6" t="s">
        <v>408</v>
      </c>
      <c r="C247" s="6" t="s">
        <v>436</v>
      </c>
      <c r="D247" s="240">
        <v>713</v>
      </c>
      <c r="E247" s="215">
        <v>1.2695948069476928E-4</v>
      </c>
      <c r="F247" s="215">
        <v>1.2094595931234286E-4</v>
      </c>
    </row>
    <row r="248" spans="1:6" x14ac:dyDescent="0.25">
      <c r="A248" s="6" t="s">
        <v>130</v>
      </c>
      <c r="B248" s="6" t="s">
        <v>251</v>
      </c>
      <c r="C248" s="6" t="s">
        <v>437</v>
      </c>
      <c r="D248" s="240">
        <v>702</v>
      </c>
      <c r="E248" s="215">
        <v>1.2500077902907159E-4</v>
      </c>
      <c r="F248" s="215">
        <v>2.1397585287098134E-4</v>
      </c>
    </row>
    <row r="249" spans="1:6" x14ac:dyDescent="0.25">
      <c r="A249" s="6" t="s">
        <v>130</v>
      </c>
      <c r="B249" s="6" t="s">
        <v>251</v>
      </c>
      <c r="C249" s="6" t="s">
        <v>438</v>
      </c>
      <c r="D249" s="240">
        <v>697</v>
      </c>
      <c r="E249" s="215">
        <v>1.2411046009011808E-4</v>
      </c>
      <c r="F249" s="215">
        <v>2.1933892129210111E-4</v>
      </c>
    </row>
    <row r="250" spans="1:6" x14ac:dyDescent="0.25">
      <c r="A250" s="6" t="s">
        <v>235</v>
      </c>
      <c r="B250" s="6" t="s">
        <v>408</v>
      </c>
      <c r="C250" s="6" t="s">
        <v>439</v>
      </c>
      <c r="D250" s="240">
        <v>692</v>
      </c>
      <c r="E250" s="215">
        <v>1.2322014115116457E-4</v>
      </c>
      <c r="F250" s="215">
        <v>3.0221593302107131E-4</v>
      </c>
    </row>
    <row r="251" spans="1:6" x14ac:dyDescent="0.25">
      <c r="A251" s="6" t="s">
        <v>4</v>
      </c>
      <c r="B251" s="6" t="s">
        <v>248</v>
      </c>
      <c r="C251" s="6" t="s">
        <v>440</v>
      </c>
      <c r="D251" s="240">
        <v>674</v>
      </c>
      <c r="E251" s="215">
        <v>1.2001499297093198E-4</v>
      </c>
      <c r="F251" s="215">
        <v>9.9652183068931624E-5</v>
      </c>
    </row>
    <row r="252" spans="1:6" x14ac:dyDescent="0.25">
      <c r="A252" s="6" t="s">
        <v>130</v>
      </c>
      <c r="B252" s="6" t="s">
        <v>251</v>
      </c>
      <c r="C252" s="6" t="s">
        <v>441</v>
      </c>
      <c r="D252" s="240">
        <v>658</v>
      </c>
      <c r="E252" s="215">
        <v>1.1716597236628078E-4</v>
      </c>
      <c r="F252" s="215">
        <v>2.6150322897655485E-4</v>
      </c>
    </row>
    <row r="253" spans="1:6" x14ac:dyDescent="0.25">
      <c r="A253" s="6" t="s">
        <v>130</v>
      </c>
      <c r="B253" s="6" t="s">
        <v>251</v>
      </c>
      <c r="C253" s="6" t="s">
        <v>442</v>
      </c>
      <c r="D253" s="240">
        <v>634</v>
      </c>
      <c r="E253" s="215">
        <v>1.1289244145930397E-4</v>
      </c>
      <c r="F253" s="215">
        <v>3.6851157581713526E-4</v>
      </c>
    </row>
    <row r="254" spans="1:6" x14ac:dyDescent="0.25">
      <c r="A254" s="6" t="s">
        <v>235</v>
      </c>
      <c r="B254" s="6" t="s">
        <v>396</v>
      </c>
      <c r="C254" s="6" t="s">
        <v>97</v>
      </c>
      <c r="D254" s="240">
        <v>630</v>
      </c>
      <c r="E254" s="215">
        <v>1.1218018630814117E-4</v>
      </c>
      <c r="F254" s="215">
        <v>1.068402294743022E-4</v>
      </c>
    </row>
    <row r="255" spans="1:6" x14ac:dyDescent="0.25">
      <c r="A255" s="6" t="s">
        <v>235</v>
      </c>
      <c r="B255" s="6" t="s">
        <v>369</v>
      </c>
      <c r="C255" s="6" t="s">
        <v>443</v>
      </c>
      <c r="D255" s="240">
        <v>629</v>
      </c>
      <c r="E255" s="215">
        <v>1.1200212252035046E-4</v>
      </c>
      <c r="F255" s="215">
        <v>9.1457219251336896E-5</v>
      </c>
    </row>
    <row r="256" spans="1:6" x14ac:dyDescent="0.25">
      <c r="A256" s="6" t="s">
        <v>235</v>
      </c>
      <c r="B256" s="6" t="s">
        <v>396</v>
      </c>
      <c r="C256" s="6" t="s">
        <v>126</v>
      </c>
      <c r="D256" s="240">
        <v>619</v>
      </c>
      <c r="E256" s="215">
        <v>1.1022148464244346E-4</v>
      </c>
      <c r="F256" s="215">
        <v>1.0033382576289357E-4</v>
      </c>
    </row>
    <row r="257" spans="1:6" x14ac:dyDescent="0.25">
      <c r="A257" s="6" t="s">
        <v>4</v>
      </c>
      <c r="B257" s="6" t="s">
        <v>224</v>
      </c>
      <c r="C257" s="6" t="s">
        <v>444</v>
      </c>
      <c r="D257" s="240">
        <v>611</v>
      </c>
      <c r="E257" s="215">
        <v>1.0879697434011786E-4</v>
      </c>
      <c r="F257" s="215">
        <v>1.0329235957780812E-4</v>
      </c>
    </row>
    <row r="258" spans="1:6" x14ac:dyDescent="0.25">
      <c r="A258" s="6" t="s">
        <v>235</v>
      </c>
      <c r="B258" s="6" t="s">
        <v>445</v>
      </c>
      <c r="C258" s="6" t="s">
        <v>446</v>
      </c>
      <c r="D258" s="240">
        <v>608</v>
      </c>
      <c r="E258" s="215">
        <v>1.0826278297674576E-4</v>
      </c>
      <c r="F258" s="215">
        <v>2.0286061159113244E-4</v>
      </c>
    </row>
    <row r="259" spans="1:6" x14ac:dyDescent="0.25">
      <c r="A259" s="6" t="s">
        <v>235</v>
      </c>
      <c r="B259" s="6" t="s">
        <v>332</v>
      </c>
      <c r="C259" s="6" t="s">
        <v>447</v>
      </c>
      <c r="D259" s="240">
        <v>590</v>
      </c>
      <c r="E259" s="215">
        <v>1.0505763479651316E-4</v>
      </c>
      <c r="F259" s="215">
        <v>1.5759318405166362E-4</v>
      </c>
    </row>
    <row r="260" spans="1:6" x14ac:dyDescent="0.25">
      <c r="A260" s="6" t="s">
        <v>235</v>
      </c>
      <c r="B260" s="6" t="s">
        <v>396</v>
      </c>
      <c r="C260" s="6" t="s">
        <v>96</v>
      </c>
      <c r="D260" s="240">
        <v>586</v>
      </c>
      <c r="E260" s="215">
        <v>1.0434537964535036E-4</v>
      </c>
      <c r="F260" s="215">
        <v>8.2418350286523809E-5</v>
      </c>
    </row>
    <row r="261" spans="1:6" x14ac:dyDescent="0.25">
      <c r="A261" s="6" t="s">
        <v>130</v>
      </c>
      <c r="B261" s="6" t="s">
        <v>251</v>
      </c>
      <c r="C261" s="6" t="s">
        <v>448</v>
      </c>
      <c r="D261" s="240">
        <v>583</v>
      </c>
      <c r="E261" s="215">
        <v>1.0381118828197825E-4</v>
      </c>
      <c r="F261" s="215">
        <v>2.5046456421579262E-4</v>
      </c>
    </row>
    <row r="262" spans="1:6" x14ac:dyDescent="0.25">
      <c r="A262" s="6" t="s">
        <v>235</v>
      </c>
      <c r="B262" s="6" t="s">
        <v>369</v>
      </c>
      <c r="C262" s="6" t="s">
        <v>449</v>
      </c>
      <c r="D262" s="240">
        <v>579</v>
      </c>
      <c r="E262" s="215">
        <v>1.0309893313081545E-4</v>
      </c>
      <c r="F262" s="215">
        <v>7.6778824678059554E-5</v>
      </c>
    </row>
    <row r="263" spans="1:6" x14ac:dyDescent="0.25">
      <c r="A263" s="6" t="s">
        <v>235</v>
      </c>
      <c r="B263" s="6" t="s">
        <v>369</v>
      </c>
      <c r="C263" s="6" t="s">
        <v>450</v>
      </c>
      <c r="D263" s="240">
        <v>565</v>
      </c>
      <c r="E263" s="215">
        <v>1.0060604010174565E-4</v>
      </c>
      <c r="F263" s="215">
        <v>8.6692564419996678E-5</v>
      </c>
    </row>
    <row r="264" spans="1:6" x14ac:dyDescent="0.25">
      <c r="A264" s="6" t="s">
        <v>235</v>
      </c>
      <c r="B264" s="6" t="s">
        <v>408</v>
      </c>
      <c r="C264" s="6" t="s">
        <v>451</v>
      </c>
      <c r="D264" s="240">
        <v>550</v>
      </c>
      <c r="E264" s="215">
        <v>9.793508328488515E-5</v>
      </c>
      <c r="F264" s="215">
        <v>1.0769117008921165E-4</v>
      </c>
    </row>
    <row r="265" spans="1:6" x14ac:dyDescent="0.25">
      <c r="A265" s="6" t="s">
        <v>130</v>
      </c>
      <c r="B265" s="6" t="s">
        <v>220</v>
      </c>
      <c r="C265" s="6" t="s">
        <v>452</v>
      </c>
      <c r="D265" s="240">
        <v>543</v>
      </c>
      <c r="E265" s="215">
        <v>9.6688636770350241E-5</v>
      </c>
      <c r="F265" s="215">
        <v>1.4116324518525136E-4</v>
      </c>
    </row>
    <row r="266" spans="1:6" x14ac:dyDescent="0.25">
      <c r="A266" s="6" t="s">
        <v>235</v>
      </c>
      <c r="B266" s="6" t="s">
        <v>428</v>
      </c>
      <c r="C266" s="6" t="s">
        <v>453</v>
      </c>
      <c r="D266" s="240">
        <v>538</v>
      </c>
      <c r="E266" s="215">
        <v>9.5798317831396747E-5</v>
      </c>
      <c r="F266" s="215">
        <v>8.2376376781999412E-5</v>
      </c>
    </row>
    <row r="267" spans="1:6" x14ac:dyDescent="0.25">
      <c r="A267" s="6" t="s">
        <v>235</v>
      </c>
      <c r="B267" s="6" t="s">
        <v>396</v>
      </c>
      <c r="C267" s="6" t="s">
        <v>125</v>
      </c>
      <c r="D267" s="240">
        <v>536</v>
      </c>
      <c r="E267" s="215">
        <v>9.5442190255815346E-5</v>
      </c>
      <c r="F267" s="215">
        <v>8.136874146490881E-5</v>
      </c>
    </row>
    <row r="268" spans="1:6" x14ac:dyDescent="0.25">
      <c r="A268" s="6" t="s">
        <v>235</v>
      </c>
      <c r="B268" s="6" t="s">
        <v>236</v>
      </c>
      <c r="C268" s="6" t="s">
        <v>454</v>
      </c>
      <c r="D268" s="240">
        <v>531</v>
      </c>
      <c r="E268" s="215">
        <v>9.4551871316861838E-5</v>
      </c>
      <c r="F268" s="215">
        <v>9.7436010746238176E-5</v>
      </c>
    </row>
    <row r="269" spans="1:6" x14ac:dyDescent="0.25">
      <c r="A269" s="6" t="s">
        <v>130</v>
      </c>
      <c r="B269" s="6" t="s">
        <v>251</v>
      </c>
      <c r="C269" s="6" t="s">
        <v>455</v>
      </c>
      <c r="D269" s="240">
        <v>523</v>
      </c>
      <c r="E269" s="215">
        <v>9.3127361014536236E-5</v>
      </c>
      <c r="F269" s="215">
        <v>1.0073523030388115E-4</v>
      </c>
    </row>
    <row r="270" spans="1:6" x14ac:dyDescent="0.25">
      <c r="A270" s="6" t="s">
        <v>130</v>
      </c>
      <c r="B270" s="6" t="s">
        <v>251</v>
      </c>
      <c r="C270" s="6" t="s">
        <v>456</v>
      </c>
      <c r="D270" s="240">
        <v>501</v>
      </c>
      <c r="E270" s="215">
        <v>8.9209957683140831E-5</v>
      </c>
      <c r="F270" s="215">
        <v>1.5620765956632165E-4</v>
      </c>
    </row>
    <row r="271" spans="1:6" x14ac:dyDescent="0.25">
      <c r="A271" s="6" t="s">
        <v>130</v>
      </c>
      <c r="B271" s="6" t="s">
        <v>220</v>
      </c>
      <c r="C271" s="6" t="s">
        <v>457</v>
      </c>
      <c r="D271" s="240">
        <v>498</v>
      </c>
      <c r="E271" s="215">
        <v>8.8675766319768737E-5</v>
      </c>
      <c r="F271" s="215">
        <v>1.0089626434214388E-4</v>
      </c>
    </row>
    <row r="272" spans="1:6" x14ac:dyDescent="0.25">
      <c r="A272" s="6" t="s">
        <v>235</v>
      </c>
      <c r="B272" s="6" t="s">
        <v>349</v>
      </c>
      <c r="C272" s="6" t="s">
        <v>458</v>
      </c>
      <c r="D272" s="240">
        <v>496</v>
      </c>
      <c r="E272" s="215">
        <v>8.8319638744187336E-5</v>
      </c>
      <c r="F272" s="215">
        <v>2.149169463836739E-4</v>
      </c>
    </row>
    <row r="273" spans="1:6" x14ac:dyDescent="0.25">
      <c r="A273" s="6" t="s">
        <v>235</v>
      </c>
      <c r="B273" s="6" t="s">
        <v>369</v>
      </c>
      <c r="C273" s="6" t="s">
        <v>459</v>
      </c>
      <c r="D273" s="240">
        <v>486</v>
      </c>
      <c r="E273" s="215">
        <v>8.6539000866280334E-5</v>
      </c>
      <c r="F273" s="215">
        <v>6.2194667083583272E-5</v>
      </c>
    </row>
    <row r="274" spans="1:6" x14ac:dyDescent="0.25">
      <c r="A274" s="6" t="s">
        <v>235</v>
      </c>
      <c r="B274" s="6" t="s">
        <v>460</v>
      </c>
      <c r="C274" s="6" t="s">
        <v>461</v>
      </c>
      <c r="D274" s="240">
        <v>486</v>
      </c>
      <c r="E274" s="215">
        <v>8.6539000866280334E-5</v>
      </c>
      <c r="F274" s="215">
        <v>7.282406225671002E-5</v>
      </c>
    </row>
    <row r="275" spans="1:6" x14ac:dyDescent="0.25">
      <c r="A275" s="6" t="s">
        <v>235</v>
      </c>
      <c r="B275" s="6" t="s">
        <v>460</v>
      </c>
      <c r="C275" s="6" t="s">
        <v>462</v>
      </c>
      <c r="D275" s="240">
        <v>468</v>
      </c>
      <c r="E275" s="215">
        <v>8.3333852686047729E-5</v>
      </c>
      <c r="F275" s="215">
        <v>1.0648767437111535E-4</v>
      </c>
    </row>
    <row r="276" spans="1:6" x14ac:dyDescent="0.25">
      <c r="A276" s="6" t="s">
        <v>130</v>
      </c>
      <c r="B276" s="6" t="s">
        <v>251</v>
      </c>
      <c r="C276" s="6" t="s">
        <v>463</v>
      </c>
      <c r="D276" s="240">
        <v>460</v>
      </c>
      <c r="E276" s="215">
        <v>8.1909342383722127E-5</v>
      </c>
      <c r="F276" s="215">
        <v>2.3474787181090704E-4</v>
      </c>
    </row>
    <row r="277" spans="1:6" x14ac:dyDescent="0.25">
      <c r="A277" s="6" t="s">
        <v>235</v>
      </c>
      <c r="B277" s="6" t="s">
        <v>396</v>
      </c>
      <c r="C277" s="6" t="s">
        <v>213</v>
      </c>
      <c r="D277" s="240">
        <v>457</v>
      </c>
      <c r="E277" s="215">
        <v>8.137515102035002E-5</v>
      </c>
      <c r="F277" s="215">
        <v>6.3593847714829037E-5</v>
      </c>
    </row>
    <row r="278" spans="1:6" x14ac:dyDescent="0.25">
      <c r="A278" s="6" t="s">
        <v>235</v>
      </c>
      <c r="B278" s="6" t="s">
        <v>265</v>
      </c>
      <c r="C278" s="6" t="s">
        <v>464</v>
      </c>
      <c r="D278" s="240">
        <v>456</v>
      </c>
      <c r="E278" s="215">
        <v>8.1197087232559326E-5</v>
      </c>
      <c r="F278" s="215">
        <v>9.8320724796753154E-5</v>
      </c>
    </row>
    <row r="279" spans="1:6" x14ac:dyDescent="0.25">
      <c r="A279" s="6" t="s">
        <v>130</v>
      </c>
      <c r="B279" s="6" t="s">
        <v>251</v>
      </c>
      <c r="C279" s="6" t="s">
        <v>465</v>
      </c>
      <c r="D279" s="240">
        <v>455</v>
      </c>
      <c r="E279" s="215">
        <v>8.1019023444768619E-5</v>
      </c>
      <c r="F279" s="215">
        <v>1.5376183745357549E-4</v>
      </c>
    </row>
    <row r="280" spans="1:6" x14ac:dyDescent="0.25">
      <c r="A280" s="6" t="s">
        <v>235</v>
      </c>
      <c r="B280" s="6" t="s">
        <v>466</v>
      </c>
      <c r="C280" s="6" t="s">
        <v>467</v>
      </c>
      <c r="D280" s="240">
        <v>437</v>
      </c>
      <c r="E280" s="215">
        <v>7.7813875264536015E-5</v>
      </c>
      <c r="F280" s="215">
        <v>7.5763962451980146E-5</v>
      </c>
    </row>
    <row r="281" spans="1:6" x14ac:dyDescent="0.25">
      <c r="A281" s="6" t="s">
        <v>235</v>
      </c>
      <c r="B281" s="6" t="s">
        <v>349</v>
      </c>
      <c r="C281" s="6" t="s">
        <v>468</v>
      </c>
      <c r="D281" s="240">
        <v>435</v>
      </c>
      <c r="E281" s="215">
        <v>7.7457747688954614E-5</v>
      </c>
      <c r="F281" s="215">
        <v>1.8419109670338084E-4</v>
      </c>
    </row>
    <row r="282" spans="1:6" x14ac:dyDescent="0.25">
      <c r="A282" s="6" t="s">
        <v>130</v>
      </c>
      <c r="B282" s="6" t="s">
        <v>220</v>
      </c>
      <c r="C282" s="6" t="s">
        <v>469</v>
      </c>
      <c r="D282" s="240">
        <v>433</v>
      </c>
      <c r="E282" s="215">
        <v>7.7101620113373214E-5</v>
      </c>
      <c r="F282" s="215">
        <v>9.5084425612293076E-5</v>
      </c>
    </row>
    <row r="283" spans="1:6" x14ac:dyDescent="0.25">
      <c r="A283" s="6" t="s">
        <v>235</v>
      </c>
      <c r="B283" s="6" t="s">
        <v>340</v>
      </c>
      <c r="C283" s="6" t="s">
        <v>470</v>
      </c>
      <c r="D283" s="240">
        <v>421</v>
      </c>
      <c r="E283" s="215">
        <v>7.4964854659884811E-5</v>
      </c>
      <c r="F283" s="215">
        <v>9.9947401503452322E-5</v>
      </c>
    </row>
    <row r="284" spans="1:6" x14ac:dyDescent="0.25">
      <c r="A284" s="6" t="s">
        <v>130</v>
      </c>
      <c r="B284" s="6" t="s">
        <v>251</v>
      </c>
      <c r="C284" s="6" t="s">
        <v>471</v>
      </c>
      <c r="D284" s="240">
        <v>415</v>
      </c>
      <c r="E284" s="215">
        <v>7.3896471933140609E-5</v>
      </c>
      <c r="F284" s="215">
        <v>1.0047429581509323E-4</v>
      </c>
    </row>
    <row r="285" spans="1:6" x14ac:dyDescent="0.25">
      <c r="A285" s="6" t="s">
        <v>235</v>
      </c>
      <c r="B285" s="6" t="s">
        <v>460</v>
      </c>
      <c r="C285" s="6" t="s">
        <v>472</v>
      </c>
      <c r="D285" s="240">
        <v>411</v>
      </c>
      <c r="E285" s="215">
        <v>7.3184216781977808E-5</v>
      </c>
      <c r="F285" s="215">
        <v>8.0817964851377731E-5</v>
      </c>
    </row>
    <row r="286" spans="1:6" x14ac:dyDescent="0.25">
      <c r="A286" s="6" t="s">
        <v>235</v>
      </c>
      <c r="B286" s="6" t="s">
        <v>408</v>
      </c>
      <c r="C286" s="6" t="s">
        <v>473</v>
      </c>
      <c r="D286" s="240">
        <v>402</v>
      </c>
      <c r="E286" s="215">
        <v>7.1581642691861499E-5</v>
      </c>
      <c r="F286" s="215">
        <v>6.0279089505188055E-5</v>
      </c>
    </row>
    <row r="287" spans="1:6" x14ac:dyDescent="0.25">
      <c r="A287" s="6" t="s">
        <v>235</v>
      </c>
      <c r="B287" s="6" t="s">
        <v>352</v>
      </c>
      <c r="C287" s="6" t="s">
        <v>474</v>
      </c>
      <c r="D287" s="240">
        <v>400</v>
      </c>
      <c r="E287" s="215">
        <v>7.1225515116280099E-5</v>
      </c>
      <c r="F287" s="215">
        <v>1.1291681556545378E-4</v>
      </c>
    </row>
    <row r="288" spans="1:6" x14ac:dyDescent="0.25">
      <c r="A288" s="6" t="s">
        <v>235</v>
      </c>
      <c r="B288" s="6" t="s">
        <v>408</v>
      </c>
      <c r="C288" s="6" t="s">
        <v>475</v>
      </c>
      <c r="D288" s="240">
        <v>397</v>
      </c>
      <c r="E288" s="215">
        <v>7.0691323752908005E-5</v>
      </c>
      <c r="F288" s="215">
        <v>7.2304873457302205E-5</v>
      </c>
    </row>
    <row r="289" spans="1:6" x14ac:dyDescent="0.25">
      <c r="A289" s="6" t="s">
        <v>129</v>
      </c>
      <c r="B289" s="6" t="s">
        <v>222</v>
      </c>
      <c r="C289" s="6" t="s">
        <v>476</v>
      </c>
      <c r="D289" s="240">
        <v>393</v>
      </c>
      <c r="E289" s="215">
        <v>6.9979068601745204E-5</v>
      </c>
      <c r="F289" s="215">
        <v>7.356860937041338E-5</v>
      </c>
    </row>
    <row r="290" spans="1:6" x14ac:dyDescent="0.25">
      <c r="A290" s="6" t="s">
        <v>235</v>
      </c>
      <c r="B290" s="6" t="s">
        <v>349</v>
      </c>
      <c r="C290" s="6" t="s">
        <v>477</v>
      </c>
      <c r="D290" s="240">
        <v>380</v>
      </c>
      <c r="E290" s="215">
        <v>6.7664239360466094E-5</v>
      </c>
      <c r="F290" s="215">
        <v>1.3865829961839368E-4</v>
      </c>
    </row>
    <row r="291" spans="1:6" x14ac:dyDescent="0.25">
      <c r="A291" s="6" t="s">
        <v>235</v>
      </c>
      <c r="B291" s="6" t="s">
        <v>369</v>
      </c>
      <c r="C291" s="6" t="s">
        <v>478</v>
      </c>
      <c r="D291" s="240">
        <v>378</v>
      </c>
      <c r="E291" s="215">
        <v>6.7308111784884693E-5</v>
      </c>
      <c r="F291" s="215">
        <v>6.9442985590851666E-5</v>
      </c>
    </row>
    <row r="292" spans="1:6" x14ac:dyDescent="0.25">
      <c r="A292" s="6" t="s">
        <v>235</v>
      </c>
      <c r="B292" s="6" t="s">
        <v>340</v>
      </c>
      <c r="C292" s="6" t="s">
        <v>479</v>
      </c>
      <c r="D292" s="240">
        <v>366</v>
      </c>
      <c r="E292" s="215">
        <v>6.5171346331396291E-5</v>
      </c>
      <c r="F292" s="215">
        <v>6.9718341990734233E-5</v>
      </c>
    </row>
    <row r="293" spans="1:6" x14ac:dyDescent="0.25">
      <c r="A293" s="6" t="s">
        <v>235</v>
      </c>
      <c r="B293" s="6" t="s">
        <v>396</v>
      </c>
      <c r="C293" s="6" t="s">
        <v>116</v>
      </c>
      <c r="D293" s="240">
        <v>365</v>
      </c>
      <c r="E293" s="215">
        <v>6.4993282543605597E-5</v>
      </c>
      <c r="F293" s="215">
        <v>5.7620958993274034E-5</v>
      </c>
    </row>
    <row r="294" spans="1:6" x14ac:dyDescent="0.25">
      <c r="A294" s="6" t="s">
        <v>129</v>
      </c>
      <c r="B294" s="6" t="s">
        <v>238</v>
      </c>
      <c r="C294" s="6" t="s">
        <v>480</v>
      </c>
      <c r="D294" s="240">
        <v>363</v>
      </c>
      <c r="E294" s="215">
        <v>6.4637154968024197E-5</v>
      </c>
      <c r="F294" s="215">
        <v>6.0852216890227566E-5</v>
      </c>
    </row>
    <row r="295" spans="1:6" x14ac:dyDescent="0.25">
      <c r="A295" s="6" t="s">
        <v>235</v>
      </c>
      <c r="B295" s="6" t="s">
        <v>369</v>
      </c>
      <c r="C295" s="6" t="s">
        <v>481</v>
      </c>
      <c r="D295" s="240">
        <v>363</v>
      </c>
      <c r="E295" s="215">
        <v>6.4637154968024197E-5</v>
      </c>
      <c r="F295" s="215">
        <v>4.0671081515704571E-5</v>
      </c>
    </row>
    <row r="296" spans="1:6" x14ac:dyDescent="0.25">
      <c r="A296" s="6" t="s">
        <v>235</v>
      </c>
      <c r="B296" s="6" t="s">
        <v>271</v>
      </c>
      <c r="C296" s="6" t="s">
        <v>482</v>
      </c>
      <c r="D296" s="240">
        <v>361</v>
      </c>
      <c r="E296" s="215">
        <v>6.4281027392442796E-5</v>
      </c>
      <c r="F296" s="215">
        <v>6.2370633543067916E-5</v>
      </c>
    </row>
    <row r="297" spans="1:6" x14ac:dyDescent="0.25">
      <c r="A297" s="6" t="s">
        <v>235</v>
      </c>
      <c r="B297" s="6" t="s">
        <v>332</v>
      </c>
      <c r="C297" s="6" t="s">
        <v>483</v>
      </c>
      <c r="D297" s="240">
        <v>359</v>
      </c>
      <c r="E297" s="215">
        <v>6.3924899816861396E-5</v>
      </c>
      <c r="F297" s="215">
        <v>7.4130585299860889E-5</v>
      </c>
    </row>
    <row r="298" spans="1:6" x14ac:dyDescent="0.25">
      <c r="A298" s="6" t="s">
        <v>235</v>
      </c>
      <c r="B298" s="6" t="s">
        <v>369</v>
      </c>
      <c r="C298" s="6" t="s">
        <v>484</v>
      </c>
      <c r="D298" s="240">
        <v>359</v>
      </c>
      <c r="E298" s="215">
        <v>6.3924899816861396E-5</v>
      </c>
      <c r="F298" s="215">
        <v>6.3829384324786542E-5</v>
      </c>
    </row>
    <row r="299" spans="1:6" x14ac:dyDescent="0.25">
      <c r="A299" s="6" t="s">
        <v>130</v>
      </c>
      <c r="B299" s="6" t="s">
        <v>289</v>
      </c>
      <c r="C299" s="6" t="s">
        <v>485</v>
      </c>
      <c r="D299" s="240">
        <v>353</v>
      </c>
      <c r="E299" s="215">
        <v>6.2856517090117194E-5</v>
      </c>
      <c r="F299" s="215">
        <v>1.140732007708703E-4</v>
      </c>
    </row>
    <row r="300" spans="1:6" x14ac:dyDescent="0.25">
      <c r="A300" s="6" t="s">
        <v>235</v>
      </c>
      <c r="B300" s="6" t="s">
        <v>236</v>
      </c>
      <c r="C300" s="6" t="s">
        <v>486</v>
      </c>
      <c r="D300" s="240">
        <v>347</v>
      </c>
      <c r="E300" s="215">
        <v>6.1788134363372993E-5</v>
      </c>
      <c r="F300" s="215">
        <v>4.7126817096984165E-5</v>
      </c>
    </row>
    <row r="301" spans="1:6" x14ac:dyDescent="0.25">
      <c r="A301" s="6" t="s">
        <v>235</v>
      </c>
      <c r="B301" s="6" t="s">
        <v>332</v>
      </c>
      <c r="C301" s="6" t="s">
        <v>487</v>
      </c>
      <c r="D301" s="240">
        <v>341</v>
      </c>
      <c r="E301" s="215">
        <v>6.0719751636628791E-5</v>
      </c>
      <c r="F301" s="215">
        <v>7.9271533955304837E-5</v>
      </c>
    </row>
    <row r="302" spans="1:6" x14ac:dyDescent="0.25">
      <c r="A302" s="6" t="s">
        <v>235</v>
      </c>
      <c r="B302" s="6" t="s">
        <v>369</v>
      </c>
      <c r="C302" s="6" t="s">
        <v>488</v>
      </c>
      <c r="D302" s="240">
        <v>341</v>
      </c>
      <c r="E302" s="215">
        <v>6.0719751636628791E-5</v>
      </c>
      <c r="F302" s="215">
        <v>4.3803747144333971E-5</v>
      </c>
    </row>
    <row r="303" spans="1:6" x14ac:dyDescent="0.25">
      <c r="A303" s="6" t="s">
        <v>235</v>
      </c>
      <c r="B303" s="6" t="s">
        <v>408</v>
      </c>
      <c r="C303" s="6" t="s">
        <v>489</v>
      </c>
      <c r="D303" s="240">
        <v>331</v>
      </c>
      <c r="E303" s="215">
        <v>5.8939113758721789E-5</v>
      </c>
      <c r="F303" s="215">
        <v>6.1573057189896998E-5</v>
      </c>
    </row>
    <row r="304" spans="1:6" x14ac:dyDescent="0.25">
      <c r="A304" s="6" t="s">
        <v>130</v>
      </c>
      <c r="B304" s="6" t="s">
        <v>289</v>
      </c>
      <c r="C304" s="6" t="s">
        <v>490</v>
      </c>
      <c r="D304" s="240">
        <v>322</v>
      </c>
      <c r="E304" s="215">
        <v>5.7336539668605486E-5</v>
      </c>
      <c r="F304" s="215">
        <v>7.40867771495667E-5</v>
      </c>
    </row>
    <row r="305" spans="1:6" x14ac:dyDescent="0.25">
      <c r="A305" s="6" t="s">
        <v>235</v>
      </c>
      <c r="B305" s="6" t="s">
        <v>265</v>
      </c>
      <c r="C305" s="6" t="s">
        <v>491</v>
      </c>
      <c r="D305" s="240">
        <v>313</v>
      </c>
      <c r="E305" s="215">
        <v>5.5733965578489184E-5</v>
      </c>
      <c r="F305" s="215">
        <v>4.1962943346138627E-5</v>
      </c>
    </row>
    <row r="306" spans="1:6" x14ac:dyDescent="0.25">
      <c r="A306" s="6" t="s">
        <v>235</v>
      </c>
      <c r="B306" s="6" t="s">
        <v>408</v>
      </c>
      <c r="C306" s="6" t="s">
        <v>492</v>
      </c>
      <c r="D306" s="240">
        <v>298</v>
      </c>
      <c r="E306" s="215">
        <v>5.306300876162868E-5</v>
      </c>
      <c r="F306" s="215">
        <v>6.848687988972981E-5</v>
      </c>
    </row>
    <row r="307" spans="1:6" x14ac:dyDescent="0.25">
      <c r="A307" s="6" t="s">
        <v>235</v>
      </c>
      <c r="B307" s="6" t="s">
        <v>349</v>
      </c>
      <c r="C307" s="6" t="s">
        <v>493</v>
      </c>
      <c r="D307" s="240">
        <v>291</v>
      </c>
      <c r="E307" s="215">
        <v>5.1816562247093779E-5</v>
      </c>
      <c r="F307" s="215">
        <v>1.2039572511582199E-4</v>
      </c>
    </row>
    <row r="308" spans="1:6" x14ac:dyDescent="0.25">
      <c r="A308" s="6" t="s">
        <v>235</v>
      </c>
      <c r="B308" s="6" t="s">
        <v>408</v>
      </c>
      <c r="C308" s="6" t="s">
        <v>494</v>
      </c>
      <c r="D308" s="240">
        <v>291</v>
      </c>
      <c r="E308" s="215">
        <v>5.1816562247093779E-5</v>
      </c>
      <c r="F308" s="215">
        <v>5.8435031204931534E-5</v>
      </c>
    </row>
    <row r="309" spans="1:6" x14ac:dyDescent="0.25">
      <c r="A309" s="6" t="s">
        <v>235</v>
      </c>
      <c r="B309" s="6" t="s">
        <v>349</v>
      </c>
      <c r="C309" s="6" t="s">
        <v>495</v>
      </c>
      <c r="D309" s="240">
        <v>290</v>
      </c>
      <c r="E309" s="215">
        <v>5.1638498459303078E-5</v>
      </c>
      <c r="F309" s="215">
        <v>6.463324633389915E-5</v>
      </c>
    </row>
    <row r="310" spans="1:6" x14ac:dyDescent="0.25">
      <c r="A310" s="6" t="s">
        <v>235</v>
      </c>
      <c r="B310" s="6" t="s">
        <v>332</v>
      </c>
      <c r="C310" s="6" t="s">
        <v>496</v>
      </c>
      <c r="D310" s="240">
        <v>289</v>
      </c>
      <c r="E310" s="215">
        <v>5.1460434671512378E-5</v>
      </c>
      <c r="F310" s="215">
        <v>7.5455167638763035E-5</v>
      </c>
    </row>
    <row r="311" spans="1:6" x14ac:dyDescent="0.25">
      <c r="A311" s="6" t="s">
        <v>2</v>
      </c>
      <c r="B311" s="6" t="s">
        <v>232</v>
      </c>
      <c r="C311" s="6" t="s">
        <v>114</v>
      </c>
      <c r="D311" s="240">
        <v>288</v>
      </c>
      <c r="E311" s="215">
        <v>5.1282370883721678E-5</v>
      </c>
      <c r="F311" s="215">
        <v>6.9949156382014723E-5</v>
      </c>
    </row>
    <row r="312" spans="1:6" x14ac:dyDescent="0.25">
      <c r="A312" s="6" t="s">
        <v>130</v>
      </c>
      <c r="B312" s="6" t="s">
        <v>251</v>
      </c>
      <c r="C312" s="6" t="s">
        <v>497</v>
      </c>
      <c r="D312" s="240">
        <v>287</v>
      </c>
      <c r="E312" s="215">
        <v>5.1104307095930978E-5</v>
      </c>
      <c r="F312" s="215">
        <v>1.1113781539953799E-4</v>
      </c>
    </row>
    <row r="313" spans="1:6" x14ac:dyDescent="0.25">
      <c r="A313" s="6" t="s">
        <v>235</v>
      </c>
      <c r="B313" s="6" t="s">
        <v>332</v>
      </c>
      <c r="C313" s="6" t="s">
        <v>498</v>
      </c>
      <c r="D313" s="240">
        <v>283</v>
      </c>
      <c r="E313" s="215">
        <v>5.0392051944768177E-5</v>
      </c>
      <c r="F313" s="215">
        <v>6.2075016272510308E-5</v>
      </c>
    </row>
    <row r="314" spans="1:6" x14ac:dyDescent="0.25">
      <c r="A314" s="6" t="s">
        <v>235</v>
      </c>
      <c r="B314" s="6" t="s">
        <v>369</v>
      </c>
      <c r="C314" s="6" t="s">
        <v>499</v>
      </c>
      <c r="D314" s="240">
        <v>281</v>
      </c>
      <c r="E314" s="215">
        <v>5.0035924369186776E-5</v>
      </c>
      <c r="F314" s="215">
        <v>4.3419061810013656E-5</v>
      </c>
    </row>
    <row r="315" spans="1:6" x14ac:dyDescent="0.25">
      <c r="A315" s="6" t="s">
        <v>162</v>
      </c>
      <c r="B315" s="6" t="s">
        <v>168</v>
      </c>
      <c r="C315" s="6" t="s">
        <v>500</v>
      </c>
      <c r="D315" s="240">
        <v>281</v>
      </c>
      <c r="E315" s="215">
        <v>5.0035924369186776E-5</v>
      </c>
      <c r="F315" s="215">
        <v>6.9806245453269189E-5</v>
      </c>
    </row>
    <row r="316" spans="1:6" x14ac:dyDescent="0.25">
      <c r="A316" s="6" t="s">
        <v>235</v>
      </c>
      <c r="B316" s="6" t="s">
        <v>377</v>
      </c>
      <c r="C316" s="6" t="s">
        <v>172</v>
      </c>
      <c r="D316" s="240">
        <v>276</v>
      </c>
      <c r="E316" s="215">
        <v>4.9145605430233275E-5</v>
      </c>
      <c r="F316" s="215">
        <v>4.9762852092453388E-5</v>
      </c>
    </row>
    <row r="317" spans="1:6" x14ac:dyDescent="0.25">
      <c r="A317" s="6" t="s">
        <v>235</v>
      </c>
      <c r="B317" s="6" t="s">
        <v>396</v>
      </c>
      <c r="C317" s="6" t="s">
        <v>117</v>
      </c>
      <c r="D317" s="240">
        <v>275</v>
      </c>
      <c r="E317" s="215">
        <v>4.8967541642442575E-5</v>
      </c>
      <c r="F317" s="215">
        <v>4.9213766543718811E-5</v>
      </c>
    </row>
    <row r="318" spans="1:6" x14ac:dyDescent="0.25">
      <c r="A318" s="6" t="s">
        <v>235</v>
      </c>
      <c r="B318" s="6" t="s">
        <v>369</v>
      </c>
      <c r="C318" s="6" t="s">
        <v>501</v>
      </c>
      <c r="D318" s="240">
        <v>270</v>
      </c>
      <c r="E318" s="215">
        <v>4.8077222703489074E-5</v>
      </c>
      <c r="F318" s="215">
        <v>5.2646261151455594E-5</v>
      </c>
    </row>
    <row r="319" spans="1:6" x14ac:dyDescent="0.25">
      <c r="A319" s="6" t="s">
        <v>130</v>
      </c>
      <c r="B319" s="6" t="s">
        <v>220</v>
      </c>
      <c r="C319" s="6" t="s">
        <v>502</v>
      </c>
      <c r="D319" s="240">
        <v>265</v>
      </c>
      <c r="E319" s="215">
        <v>4.7186903764535572E-5</v>
      </c>
      <c r="F319" s="215">
        <v>4.1240220540374969E-5</v>
      </c>
    </row>
    <row r="320" spans="1:6" x14ac:dyDescent="0.25">
      <c r="A320" s="6" t="s">
        <v>235</v>
      </c>
      <c r="B320" s="6" t="s">
        <v>408</v>
      </c>
      <c r="C320" s="6" t="s">
        <v>503</v>
      </c>
      <c r="D320" s="240">
        <v>264</v>
      </c>
      <c r="E320" s="215">
        <v>4.7008839976744872E-5</v>
      </c>
      <c r="F320" s="215">
        <v>6.0972138909805626E-5</v>
      </c>
    </row>
    <row r="321" spans="1:6" x14ac:dyDescent="0.25">
      <c r="A321" s="6" t="s">
        <v>130</v>
      </c>
      <c r="B321" s="6" t="s">
        <v>289</v>
      </c>
      <c r="C321" s="6" t="s">
        <v>504</v>
      </c>
      <c r="D321" s="240">
        <v>258</v>
      </c>
      <c r="E321" s="215">
        <v>4.5940457250000671E-5</v>
      </c>
      <c r="F321" s="215">
        <v>9.4379762102280709E-5</v>
      </c>
    </row>
    <row r="322" spans="1:6" x14ac:dyDescent="0.25">
      <c r="A322" s="6" t="s">
        <v>235</v>
      </c>
      <c r="B322" s="6" t="s">
        <v>236</v>
      </c>
      <c r="C322" s="6" t="s">
        <v>505</v>
      </c>
      <c r="D322" s="240">
        <v>255</v>
      </c>
      <c r="E322" s="215">
        <v>4.540626588662857E-5</v>
      </c>
      <c r="F322" s="215">
        <v>3.7371000472221869E-5</v>
      </c>
    </row>
    <row r="323" spans="1:6" x14ac:dyDescent="0.25">
      <c r="A323" s="6" t="s">
        <v>129</v>
      </c>
      <c r="B323" s="6" t="s">
        <v>222</v>
      </c>
      <c r="C323" s="6" t="s">
        <v>506</v>
      </c>
      <c r="D323" s="240">
        <v>252</v>
      </c>
      <c r="E323" s="215">
        <v>4.4872074523256469E-5</v>
      </c>
      <c r="F323" s="215">
        <v>4.4201849322935941E-5</v>
      </c>
    </row>
    <row r="324" spans="1:6" x14ac:dyDescent="0.25">
      <c r="A324" s="6" t="s">
        <v>235</v>
      </c>
      <c r="B324" s="6" t="s">
        <v>369</v>
      </c>
      <c r="C324" s="6" t="s">
        <v>507</v>
      </c>
      <c r="D324" s="240">
        <v>250</v>
      </c>
      <c r="E324" s="215">
        <v>4.4515946947675069E-5</v>
      </c>
      <c r="F324" s="215">
        <v>4.4598946434724898E-5</v>
      </c>
    </row>
    <row r="325" spans="1:6" x14ac:dyDescent="0.25">
      <c r="A325" s="6" t="s">
        <v>235</v>
      </c>
      <c r="B325" s="6" t="s">
        <v>265</v>
      </c>
      <c r="C325" s="6" t="s">
        <v>508</v>
      </c>
      <c r="D325" s="240">
        <v>247</v>
      </c>
      <c r="E325" s="215">
        <v>4.3981755584302968E-5</v>
      </c>
      <c r="F325" s="215">
        <v>3.403148252140952E-5</v>
      </c>
    </row>
    <row r="326" spans="1:6" x14ac:dyDescent="0.25">
      <c r="A326" s="6" t="s">
        <v>235</v>
      </c>
      <c r="B326" s="6" t="s">
        <v>349</v>
      </c>
      <c r="C326" s="6" t="s">
        <v>509</v>
      </c>
      <c r="D326" s="240">
        <v>243</v>
      </c>
      <c r="E326" s="215">
        <v>4.3269500433140167E-5</v>
      </c>
      <c r="F326" s="215">
        <v>8.5324078210151488E-5</v>
      </c>
    </row>
    <row r="327" spans="1:6" x14ac:dyDescent="0.25">
      <c r="A327" s="6" t="s">
        <v>235</v>
      </c>
      <c r="B327" s="6" t="s">
        <v>396</v>
      </c>
      <c r="C327" s="6" t="s">
        <v>92</v>
      </c>
      <c r="D327" s="240">
        <v>242</v>
      </c>
      <c r="E327" s="215">
        <v>4.3091436645349467E-5</v>
      </c>
      <c r="F327" s="215">
        <v>3.4316107870789884E-5</v>
      </c>
    </row>
    <row r="328" spans="1:6" x14ac:dyDescent="0.25">
      <c r="A328" s="6" t="s">
        <v>235</v>
      </c>
      <c r="B328" s="6" t="s">
        <v>510</v>
      </c>
      <c r="C328" s="6" t="s">
        <v>511</v>
      </c>
      <c r="D328" s="240">
        <v>234</v>
      </c>
      <c r="E328" s="215">
        <v>4.1666926343023865E-5</v>
      </c>
      <c r="F328" s="215">
        <v>4.6814831595471774E-5</v>
      </c>
    </row>
    <row r="329" spans="1:6" x14ac:dyDescent="0.25">
      <c r="A329" s="6" t="s">
        <v>129</v>
      </c>
      <c r="B329" s="6" t="s">
        <v>238</v>
      </c>
      <c r="C329" s="6" t="s">
        <v>512</v>
      </c>
      <c r="D329" s="240">
        <v>232</v>
      </c>
      <c r="E329" s="215">
        <v>4.1310798767442464E-5</v>
      </c>
      <c r="F329" s="215">
        <v>4.0369800773422844E-5</v>
      </c>
    </row>
    <row r="330" spans="1:6" x14ac:dyDescent="0.25">
      <c r="A330" s="6" t="s">
        <v>235</v>
      </c>
      <c r="B330" s="6" t="s">
        <v>396</v>
      </c>
      <c r="C330" s="6" t="s">
        <v>124</v>
      </c>
      <c r="D330" s="240">
        <v>231</v>
      </c>
      <c r="E330" s="215">
        <v>4.1132734979651764E-5</v>
      </c>
      <c r="F330" s="215">
        <v>4.4169400022972954E-5</v>
      </c>
    </row>
    <row r="331" spans="1:6" x14ac:dyDescent="0.25">
      <c r="A331" s="6" t="s">
        <v>130</v>
      </c>
      <c r="B331" s="6" t="s">
        <v>251</v>
      </c>
      <c r="C331" s="6" t="s">
        <v>513</v>
      </c>
      <c r="D331" s="240">
        <v>229</v>
      </c>
      <c r="E331" s="215">
        <v>4.0776607404070363E-5</v>
      </c>
      <c r="F331" s="215">
        <v>4.7637582479292431E-5</v>
      </c>
    </row>
    <row r="332" spans="1:6" x14ac:dyDescent="0.25">
      <c r="A332" s="6" t="s">
        <v>235</v>
      </c>
      <c r="B332" s="6" t="s">
        <v>332</v>
      </c>
      <c r="C332" s="6" t="s">
        <v>514</v>
      </c>
      <c r="D332" s="240">
        <v>229</v>
      </c>
      <c r="E332" s="215">
        <v>4.0776607404070363E-5</v>
      </c>
      <c r="F332" s="215">
        <v>3.4331407221165744E-5</v>
      </c>
    </row>
    <row r="333" spans="1:6" x14ac:dyDescent="0.25">
      <c r="A333" s="6" t="s">
        <v>235</v>
      </c>
      <c r="B333" s="6" t="s">
        <v>352</v>
      </c>
      <c r="C333" s="6" t="s">
        <v>515</v>
      </c>
      <c r="D333" s="240">
        <v>229</v>
      </c>
      <c r="E333" s="215">
        <v>4.0776607404070363E-5</v>
      </c>
      <c r="F333" s="215">
        <v>6.8393041746965647E-5</v>
      </c>
    </row>
    <row r="334" spans="1:6" x14ac:dyDescent="0.25">
      <c r="A334" s="6" t="s">
        <v>130</v>
      </c>
      <c r="B334" s="6" t="s">
        <v>251</v>
      </c>
      <c r="C334" s="6" t="s">
        <v>516</v>
      </c>
      <c r="D334" s="240">
        <v>227</v>
      </c>
      <c r="E334" s="215">
        <v>4.0420479828488963E-5</v>
      </c>
      <c r="F334" s="215">
        <v>8.5980498513139257E-5</v>
      </c>
    </row>
    <row r="335" spans="1:6" x14ac:dyDescent="0.25">
      <c r="A335" s="6" t="s">
        <v>235</v>
      </c>
      <c r="B335" s="6" t="s">
        <v>396</v>
      </c>
      <c r="C335" s="6" t="s">
        <v>121</v>
      </c>
      <c r="D335" s="240">
        <v>222</v>
      </c>
      <c r="E335" s="215">
        <v>3.9530160889535455E-5</v>
      </c>
      <c r="F335" s="215">
        <v>3.6544372902122444E-5</v>
      </c>
    </row>
    <row r="336" spans="1:6" x14ac:dyDescent="0.25">
      <c r="A336" s="6" t="s">
        <v>235</v>
      </c>
      <c r="B336" s="6" t="s">
        <v>349</v>
      </c>
      <c r="C336" s="6" t="s">
        <v>517</v>
      </c>
      <c r="D336" s="240">
        <v>220</v>
      </c>
      <c r="E336" s="215">
        <v>3.9174033313954054E-5</v>
      </c>
      <c r="F336" s="215">
        <v>8.4583678991231986E-5</v>
      </c>
    </row>
    <row r="337" spans="1:6" x14ac:dyDescent="0.25">
      <c r="A337" s="6" t="s">
        <v>235</v>
      </c>
      <c r="B337" s="6" t="s">
        <v>369</v>
      </c>
      <c r="C337" s="6" t="s">
        <v>518</v>
      </c>
      <c r="D337" s="240">
        <v>215</v>
      </c>
      <c r="E337" s="215">
        <v>3.8283714375000553E-5</v>
      </c>
      <c r="F337" s="215">
        <v>3.8635757405587533E-5</v>
      </c>
    </row>
    <row r="338" spans="1:6" x14ac:dyDescent="0.25">
      <c r="A338" s="6" t="s">
        <v>162</v>
      </c>
      <c r="B338" s="6" t="s">
        <v>166</v>
      </c>
      <c r="C338" s="6" t="s">
        <v>519</v>
      </c>
      <c r="D338" s="240">
        <v>205</v>
      </c>
      <c r="E338" s="215">
        <v>3.6503076497093551E-5</v>
      </c>
      <c r="F338" s="215">
        <v>3.7158692073054002E-5</v>
      </c>
    </row>
    <row r="339" spans="1:6" x14ac:dyDescent="0.25">
      <c r="A339" s="6" t="s">
        <v>130</v>
      </c>
      <c r="B339" s="6" t="s">
        <v>251</v>
      </c>
      <c r="C339" s="6" t="s">
        <v>520</v>
      </c>
      <c r="D339" s="240">
        <v>201</v>
      </c>
      <c r="E339" s="215">
        <v>3.579082134593075E-5</v>
      </c>
      <c r="F339" s="215">
        <v>4.5161209526118972E-5</v>
      </c>
    </row>
    <row r="340" spans="1:6" x14ac:dyDescent="0.25">
      <c r="A340" s="6" t="s">
        <v>235</v>
      </c>
      <c r="B340" s="6" t="s">
        <v>332</v>
      </c>
      <c r="C340" s="6" t="s">
        <v>521</v>
      </c>
      <c r="D340" s="240">
        <v>199</v>
      </c>
      <c r="E340" s="215">
        <v>3.5434693770349349E-5</v>
      </c>
      <c r="F340" s="215">
        <v>4.3628291194976575E-5</v>
      </c>
    </row>
    <row r="341" spans="1:6" x14ac:dyDescent="0.25">
      <c r="A341" s="6" t="s">
        <v>235</v>
      </c>
      <c r="B341" s="6" t="s">
        <v>396</v>
      </c>
      <c r="C341" s="6" t="s">
        <v>127</v>
      </c>
      <c r="D341" s="240">
        <v>194</v>
      </c>
      <c r="E341" s="215">
        <v>3.4544374831395848E-5</v>
      </c>
      <c r="F341" s="215">
        <v>2.7756068689137623E-5</v>
      </c>
    </row>
    <row r="342" spans="1:6" x14ac:dyDescent="0.25">
      <c r="A342" s="6" t="s">
        <v>235</v>
      </c>
      <c r="B342" s="6" t="s">
        <v>332</v>
      </c>
      <c r="C342" s="6" t="s">
        <v>522</v>
      </c>
      <c r="D342" s="240">
        <v>193</v>
      </c>
      <c r="E342" s="215">
        <v>3.4366311043605148E-5</v>
      </c>
      <c r="F342" s="215">
        <v>4.2145243321889395E-5</v>
      </c>
    </row>
    <row r="343" spans="1:6" x14ac:dyDescent="0.25">
      <c r="A343" s="6" t="s">
        <v>235</v>
      </c>
      <c r="B343" s="6" t="s">
        <v>332</v>
      </c>
      <c r="C343" s="6" t="s">
        <v>523</v>
      </c>
      <c r="D343" s="240">
        <v>192</v>
      </c>
      <c r="E343" s="215">
        <v>3.4188247255814447E-5</v>
      </c>
      <c r="F343" s="215">
        <v>5.3256017638124901E-5</v>
      </c>
    </row>
    <row r="344" spans="1:6" x14ac:dyDescent="0.25">
      <c r="A344" s="6" t="s">
        <v>235</v>
      </c>
      <c r="B344" s="6" t="s">
        <v>271</v>
      </c>
      <c r="C344" s="6" t="s">
        <v>524</v>
      </c>
      <c r="D344" s="240">
        <v>189</v>
      </c>
      <c r="E344" s="215">
        <v>3.3654055892442347E-5</v>
      </c>
      <c r="F344" s="215">
        <v>3.474383559021352E-5</v>
      </c>
    </row>
    <row r="345" spans="1:6" x14ac:dyDescent="0.25">
      <c r="A345" s="6" t="s">
        <v>235</v>
      </c>
      <c r="B345" s="6" t="s">
        <v>369</v>
      </c>
      <c r="C345" s="6" t="s">
        <v>525</v>
      </c>
      <c r="D345" s="240">
        <v>185</v>
      </c>
      <c r="E345" s="215">
        <v>3.2941800741279546E-5</v>
      </c>
      <c r="F345" s="215">
        <v>2.9205566474799945E-5</v>
      </c>
    </row>
    <row r="346" spans="1:6" x14ac:dyDescent="0.25">
      <c r="A346" s="6" t="s">
        <v>235</v>
      </c>
      <c r="B346" s="6" t="s">
        <v>349</v>
      </c>
      <c r="C346" s="6" t="s">
        <v>526</v>
      </c>
      <c r="D346" s="240">
        <v>184</v>
      </c>
      <c r="E346" s="215">
        <v>3.2763736953488846E-5</v>
      </c>
      <c r="F346" s="215">
        <v>5.596280614654194E-5</v>
      </c>
    </row>
    <row r="347" spans="1:6" x14ac:dyDescent="0.25">
      <c r="A347" s="6" t="s">
        <v>235</v>
      </c>
      <c r="B347" s="6" t="s">
        <v>369</v>
      </c>
      <c r="C347" s="6" t="s">
        <v>527</v>
      </c>
      <c r="D347" s="240">
        <v>183</v>
      </c>
      <c r="E347" s="215">
        <v>3.2585673165698145E-5</v>
      </c>
      <c r="F347" s="215">
        <v>2.8159291922453512E-5</v>
      </c>
    </row>
    <row r="348" spans="1:6" x14ac:dyDescent="0.25">
      <c r="A348" s="6" t="s">
        <v>235</v>
      </c>
      <c r="B348" s="6" t="s">
        <v>332</v>
      </c>
      <c r="C348" s="6" t="s">
        <v>528</v>
      </c>
      <c r="D348" s="240">
        <v>180</v>
      </c>
      <c r="E348" s="215">
        <v>3.2051481802326045E-5</v>
      </c>
      <c r="F348" s="215">
        <v>3.5499917042104322E-5</v>
      </c>
    </row>
    <row r="349" spans="1:6" x14ac:dyDescent="0.25">
      <c r="A349" s="6" t="s">
        <v>235</v>
      </c>
      <c r="B349" s="6" t="s">
        <v>340</v>
      </c>
      <c r="C349" s="6" t="s">
        <v>529</v>
      </c>
      <c r="D349" s="240">
        <v>179</v>
      </c>
      <c r="E349" s="215">
        <v>3.1873418014535344E-5</v>
      </c>
      <c r="F349" s="215">
        <v>3.8586971781552715E-5</v>
      </c>
    </row>
    <row r="350" spans="1:6" x14ac:dyDescent="0.25">
      <c r="A350" s="6" t="s">
        <v>235</v>
      </c>
      <c r="B350" s="6" t="s">
        <v>332</v>
      </c>
      <c r="C350" s="6" t="s">
        <v>530</v>
      </c>
      <c r="D350" s="240">
        <v>175</v>
      </c>
      <c r="E350" s="215">
        <v>3.1161162863372543E-5</v>
      </c>
      <c r="F350" s="215">
        <v>4.5255191249856419E-5</v>
      </c>
    </row>
    <row r="351" spans="1:6" x14ac:dyDescent="0.25">
      <c r="A351" s="6" t="s">
        <v>235</v>
      </c>
      <c r="B351" s="6" t="s">
        <v>377</v>
      </c>
      <c r="C351" s="6" t="s">
        <v>153</v>
      </c>
      <c r="D351" s="240">
        <v>174</v>
      </c>
      <c r="E351" s="215">
        <v>3.0983099075581843E-5</v>
      </c>
      <c r="F351" s="215">
        <v>3.2446508110729646E-5</v>
      </c>
    </row>
    <row r="352" spans="1:6" x14ac:dyDescent="0.25">
      <c r="A352" s="6" t="s">
        <v>4</v>
      </c>
      <c r="B352" s="6" t="s">
        <v>400</v>
      </c>
      <c r="C352" s="6" t="s">
        <v>531</v>
      </c>
      <c r="D352" s="240">
        <v>173</v>
      </c>
      <c r="E352" s="215">
        <v>3.0805035287791143E-5</v>
      </c>
      <c r="F352" s="215">
        <v>4.5204937909205775E-5</v>
      </c>
    </row>
    <row r="353" spans="1:6" x14ac:dyDescent="0.25">
      <c r="A353" s="6" t="s">
        <v>235</v>
      </c>
      <c r="B353" s="6" t="s">
        <v>369</v>
      </c>
      <c r="C353" s="6" t="s">
        <v>532</v>
      </c>
      <c r="D353" s="240">
        <v>169</v>
      </c>
      <c r="E353" s="215">
        <v>3.0092780136628345E-5</v>
      </c>
      <c r="F353" s="215">
        <v>2.9146443020688424E-5</v>
      </c>
    </row>
    <row r="354" spans="1:6" x14ac:dyDescent="0.25">
      <c r="A354" s="6" t="s">
        <v>235</v>
      </c>
      <c r="B354" s="6" t="s">
        <v>332</v>
      </c>
      <c r="C354" s="6" t="s">
        <v>533</v>
      </c>
      <c r="D354" s="240">
        <v>166</v>
      </c>
      <c r="E354" s="215">
        <v>2.9558588773256244E-5</v>
      </c>
      <c r="F354" s="215">
        <v>3.9589310556073157E-5</v>
      </c>
    </row>
    <row r="355" spans="1:6" x14ac:dyDescent="0.25">
      <c r="A355" s="6" t="s">
        <v>130</v>
      </c>
      <c r="B355" s="6" t="s">
        <v>251</v>
      </c>
      <c r="C355" s="6" t="s">
        <v>534</v>
      </c>
      <c r="D355" s="240">
        <v>164</v>
      </c>
      <c r="E355" s="215">
        <v>2.9202461197674844E-5</v>
      </c>
      <c r="F355" s="215">
        <v>3.3634465176827942E-5</v>
      </c>
    </row>
    <row r="356" spans="1:6" x14ac:dyDescent="0.25">
      <c r="A356" s="6" t="s">
        <v>235</v>
      </c>
      <c r="B356" s="6" t="s">
        <v>408</v>
      </c>
      <c r="C356" s="6" t="s">
        <v>535</v>
      </c>
      <c r="D356" s="240">
        <v>161</v>
      </c>
      <c r="E356" s="215">
        <v>2.8668269834302743E-5</v>
      </c>
      <c r="F356" s="215">
        <v>3.5659419549985321E-5</v>
      </c>
    </row>
    <row r="357" spans="1:6" x14ac:dyDescent="0.25">
      <c r="A357" s="6" t="s">
        <v>235</v>
      </c>
      <c r="B357" s="6" t="s">
        <v>349</v>
      </c>
      <c r="C357" s="6" t="s">
        <v>536</v>
      </c>
      <c r="D357" s="240">
        <v>161</v>
      </c>
      <c r="E357" s="215">
        <v>2.8668269834302743E-5</v>
      </c>
      <c r="F357" s="215">
        <v>4.309088356540273E-5</v>
      </c>
    </row>
    <row r="358" spans="1:6" x14ac:dyDescent="0.25">
      <c r="A358" s="6" t="s">
        <v>235</v>
      </c>
      <c r="B358" s="6" t="s">
        <v>236</v>
      </c>
      <c r="C358" s="6" t="s">
        <v>537</v>
      </c>
      <c r="D358" s="240">
        <v>157</v>
      </c>
      <c r="E358" s="215">
        <v>2.7956014683139942E-5</v>
      </c>
      <c r="F358" s="215">
        <v>2.9908475106249921E-5</v>
      </c>
    </row>
    <row r="359" spans="1:6" x14ac:dyDescent="0.25">
      <c r="A359" s="6" t="s">
        <v>235</v>
      </c>
      <c r="B359" s="6" t="s">
        <v>408</v>
      </c>
      <c r="C359" s="6" t="s">
        <v>538</v>
      </c>
      <c r="D359" s="240">
        <v>154</v>
      </c>
      <c r="E359" s="215">
        <v>2.7421823319767841E-5</v>
      </c>
      <c r="F359" s="215">
        <v>4.0070083468405806E-5</v>
      </c>
    </row>
    <row r="360" spans="1:6" x14ac:dyDescent="0.25">
      <c r="A360" s="6" t="s">
        <v>235</v>
      </c>
      <c r="B360" s="6" t="s">
        <v>236</v>
      </c>
      <c r="C360" s="6" t="s">
        <v>539</v>
      </c>
      <c r="D360" s="240">
        <v>153</v>
      </c>
      <c r="E360" s="215">
        <v>2.7243759531977141E-5</v>
      </c>
      <c r="F360" s="215">
        <v>2.7075048179393259E-5</v>
      </c>
    </row>
    <row r="361" spans="1:6" x14ac:dyDescent="0.25">
      <c r="A361" s="6" t="s">
        <v>4</v>
      </c>
      <c r="B361" s="6" t="s">
        <v>400</v>
      </c>
      <c r="C361" s="6" t="s">
        <v>540</v>
      </c>
      <c r="D361" s="240">
        <v>147</v>
      </c>
      <c r="E361" s="215">
        <v>2.617537680523294E-5</v>
      </c>
      <c r="F361" s="215">
        <v>3.4667578139956351E-5</v>
      </c>
    </row>
    <row r="362" spans="1:6" x14ac:dyDescent="0.25">
      <c r="A362" s="6" t="s">
        <v>235</v>
      </c>
      <c r="B362" s="6" t="s">
        <v>408</v>
      </c>
      <c r="C362" s="6" t="s">
        <v>541</v>
      </c>
      <c r="D362" s="240">
        <v>147</v>
      </c>
      <c r="E362" s="215">
        <v>2.617537680523294E-5</v>
      </c>
      <c r="F362" s="215">
        <v>3.2806593238293366E-5</v>
      </c>
    </row>
    <row r="363" spans="1:6" x14ac:dyDescent="0.25">
      <c r="A363" s="6" t="s">
        <v>235</v>
      </c>
      <c r="B363" s="6" t="s">
        <v>349</v>
      </c>
      <c r="C363" s="6" t="s">
        <v>542</v>
      </c>
      <c r="D363" s="240">
        <v>145</v>
      </c>
      <c r="E363" s="215">
        <v>2.5819249229651539E-5</v>
      </c>
      <c r="F363" s="215">
        <v>8.9660686253238554E-5</v>
      </c>
    </row>
    <row r="364" spans="1:6" x14ac:dyDescent="0.25">
      <c r="A364" s="6" t="s">
        <v>235</v>
      </c>
      <c r="B364" s="6" t="s">
        <v>408</v>
      </c>
      <c r="C364" s="6" t="s">
        <v>543</v>
      </c>
      <c r="D364" s="240">
        <v>143</v>
      </c>
      <c r="E364" s="215">
        <v>2.5463121654070139E-5</v>
      </c>
      <c r="F364" s="215">
        <v>2.5666104041963932E-5</v>
      </c>
    </row>
    <row r="365" spans="1:6" x14ac:dyDescent="0.25">
      <c r="A365" s="6" t="s">
        <v>4</v>
      </c>
      <c r="B365" s="6" t="s">
        <v>400</v>
      </c>
      <c r="C365" s="6" t="s">
        <v>544</v>
      </c>
      <c r="D365" s="240">
        <v>142</v>
      </c>
      <c r="E365" s="215">
        <v>2.5285057866279439E-5</v>
      </c>
      <c r="F365" s="215">
        <v>3.7354823682564804E-5</v>
      </c>
    </row>
    <row r="366" spans="1:6" x14ac:dyDescent="0.25">
      <c r="A366" s="6" t="s">
        <v>235</v>
      </c>
      <c r="B366" s="6" t="s">
        <v>332</v>
      </c>
      <c r="C366" s="6" t="s">
        <v>545</v>
      </c>
      <c r="D366" s="240">
        <v>141</v>
      </c>
      <c r="E366" s="215">
        <v>2.5106994078488738E-5</v>
      </c>
      <c r="F366" s="215">
        <v>3.2951322859367222E-5</v>
      </c>
    </row>
    <row r="367" spans="1:6" x14ac:dyDescent="0.25">
      <c r="A367" s="6" t="s">
        <v>130</v>
      </c>
      <c r="B367" s="6" t="s">
        <v>251</v>
      </c>
      <c r="C367" s="6" t="s">
        <v>546</v>
      </c>
      <c r="D367" s="240">
        <v>141</v>
      </c>
      <c r="E367" s="215">
        <v>2.5106994078488738E-5</v>
      </c>
      <c r="F367" s="215">
        <v>4.2440685104590762E-5</v>
      </c>
    </row>
    <row r="368" spans="1:6" x14ac:dyDescent="0.25">
      <c r="A368" s="6" t="s">
        <v>235</v>
      </c>
      <c r="B368" s="6" t="s">
        <v>236</v>
      </c>
      <c r="C368" s="6" t="s">
        <v>547</v>
      </c>
      <c r="D368" s="240">
        <v>139</v>
      </c>
      <c r="E368" s="215">
        <v>2.4750866502907338E-5</v>
      </c>
      <c r="F368" s="215">
        <v>2.5989623881663753E-5</v>
      </c>
    </row>
    <row r="369" spans="1:6" x14ac:dyDescent="0.25">
      <c r="A369" s="6" t="s">
        <v>235</v>
      </c>
      <c r="B369" s="6" t="s">
        <v>332</v>
      </c>
      <c r="C369" s="6" t="s">
        <v>548</v>
      </c>
      <c r="D369" s="240">
        <v>137</v>
      </c>
      <c r="E369" s="215">
        <v>2.4394738927325937E-5</v>
      </c>
      <c r="F369" s="215">
        <v>3.2166062563016091E-5</v>
      </c>
    </row>
    <row r="370" spans="1:6" x14ac:dyDescent="0.25">
      <c r="A370" s="6" t="s">
        <v>235</v>
      </c>
      <c r="B370" s="6" t="s">
        <v>332</v>
      </c>
      <c r="C370" s="6" t="s">
        <v>549</v>
      </c>
      <c r="D370" s="240">
        <v>135</v>
      </c>
      <c r="E370" s="215">
        <v>2.4038611351744537E-5</v>
      </c>
      <c r="F370" s="215">
        <v>2.5866846196061416E-5</v>
      </c>
    </row>
    <row r="371" spans="1:6" x14ac:dyDescent="0.25">
      <c r="A371" s="6" t="s">
        <v>235</v>
      </c>
      <c r="B371" s="6" t="s">
        <v>340</v>
      </c>
      <c r="C371" s="6" t="s">
        <v>550</v>
      </c>
      <c r="D371" s="240">
        <v>135</v>
      </c>
      <c r="E371" s="215">
        <v>2.4038611351744537E-5</v>
      </c>
      <c r="F371" s="215">
        <v>3.9273161206335432E-5</v>
      </c>
    </row>
    <row r="372" spans="1:6" x14ac:dyDescent="0.25">
      <c r="A372" s="6" t="s">
        <v>235</v>
      </c>
      <c r="B372" s="6" t="s">
        <v>236</v>
      </c>
      <c r="C372" s="6" t="s">
        <v>551</v>
      </c>
      <c r="D372" s="240">
        <v>134</v>
      </c>
      <c r="E372" s="215">
        <v>2.3860547563953837E-5</v>
      </c>
      <c r="F372" s="215">
        <v>2.0365652878638978E-5</v>
      </c>
    </row>
    <row r="373" spans="1:6" x14ac:dyDescent="0.25">
      <c r="A373" s="6" t="s">
        <v>235</v>
      </c>
      <c r="B373" s="6" t="s">
        <v>349</v>
      </c>
      <c r="C373" s="6" t="s">
        <v>552</v>
      </c>
      <c r="D373" s="240">
        <v>134</v>
      </c>
      <c r="E373" s="215">
        <v>2.3860547563953837E-5</v>
      </c>
      <c r="F373" s="215">
        <v>6.316291335366866E-5</v>
      </c>
    </row>
    <row r="374" spans="1:6" x14ac:dyDescent="0.25">
      <c r="A374" s="6" t="s">
        <v>235</v>
      </c>
      <c r="B374" s="6" t="s">
        <v>349</v>
      </c>
      <c r="C374" s="6" t="s">
        <v>553</v>
      </c>
      <c r="D374" s="240">
        <v>132</v>
      </c>
      <c r="E374" s="215">
        <v>2.3504419988372436E-5</v>
      </c>
      <c r="F374" s="215">
        <v>3.6042637167689817E-5</v>
      </c>
    </row>
    <row r="375" spans="1:6" x14ac:dyDescent="0.25">
      <c r="A375" s="6" t="s">
        <v>235</v>
      </c>
      <c r="B375" s="6" t="s">
        <v>332</v>
      </c>
      <c r="C375" s="6" t="s">
        <v>554</v>
      </c>
      <c r="D375" s="240">
        <v>132</v>
      </c>
      <c r="E375" s="215">
        <v>2.3504419988372436E-5</v>
      </c>
      <c r="F375" s="215">
        <v>2.976894630709737E-5</v>
      </c>
    </row>
    <row r="376" spans="1:6" x14ac:dyDescent="0.25">
      <c r="A376" s="6" t="s">
        <v>235</v>
      </c>
      <c r="B376" s="6" t="s">
        <v>349</v>
      </c>
      <c r="C376" s="6" t="s">
        <v>555</v>
      </c>
      <c r="D376" s="240">
        <v>130</v>
      </c>
      <c r="E376" s="215">
        <v>2.3148292412791036E-5</v>
      </c>
      <c r="F376" s="215">
        <v>5.9340038033004478E-5</v>
      </c>
    </row>
    <row r="377" spans="1:6" x14ac:dyDescent="0.25">
      <c r="A377" s="6" t="s">
        <v>235</v>
      </c>
      <c r="B377" s="6" t="s">
        <v>332</v>
      </c>
      <c r="C377" s="6" t="s">
        <v>556</v>
      </c>
      <c r="D377" s="240">
        <v>129</v>
      </c>
      <c r="E377" s="215">
        <v>2.2970228625000335E-5</v>
      </c>
      <c r="F377" s="215">
        <v>3.0477342922415222E-5</v>
      </c>
    </row>
    <row r="378" spans="1:6" x14ac:dyDescent="0.25">
      <c r="A378" s="6" t="s">
        <v>235</v>
      </c>
      <c r="B378" s="6" t="s">
        <v>408</v>
      </c>
      <c r="C378" s="6" t="s">
        <v>557</v>
      </c>
      <c r="D378" s="240">
        <v>129</v>
      </c>
      <c r="E378" s="215">
        <v>2.2970228625000335E-5</v>
      </c>
      <c r="F378" s="215">
        <v>2.7199357395377329E-5</v>
      </c>
    </row>
    <row r="379" spans="1:6" x14ac:dyDescent="0.25">
      <c r="A379" s="6" t="s">
        <v>129</v>
      </c>
      <c r="B379" s="6" t="s">
        <v>222</v>
      </c>
      <c r="C379" s="6" t="s">
        <v>558</v>
      </c>
      <c r="D379" s="240">
        <v>128</v>
      </c>
      <c r="E379" s="215">
        <v>2.2792164837209635E-5</v>
      </c>
      <c r="F379" s="215">
        <v>2.3344479471111508E-5</v>
      </c>
    </row>
    <row r="380" spans="1:6" x14ac:dyDescent="0.25">
      <c r="A380" s="6" t="s">
        <v>235</v>
      </c>
      <c r="B380" s="6" t="s">
        <v>332</v>
      </c>
      <c r="C380" s="6" t="s">
        <v>559</v>
      </c>
      <c r="D380" s="240">
        <v>128</v>
      </c>
      <c r="E380" s="215">
        <v>2.2792164837209635E-5</v>
      </c>
      <c r="F380" s="215">
        <v>3.6161538167013389E-5</v>
      </c>
    </row>
    <row r="381" spans="1:6" x14ac:dyDescent="0.25">
      <c r="A381" s="6" t="s">
        <v>130</v>
      </c>
      <c r="B381" s="6" t="s">
        <v>251</v>
      </c>
      <c r="C381" s="6" t="s">
        <v>560</v>
      </c>
      <c r="D381" s="240">
        <v>128</v>
      </c>
      <c r="E381" s="215">
        <v>2.2792164837209635E-5</v>
      </c>
      <c r="F381" s="215">
        <v>4.3167029341569561E-5</v>
      </c>
    </row>
    <row r="382" spans="1:6" x14ac:dyDescent="0.25">
      <c r="A382" s="6" t="s">
        <v>235</v>
      </c>
      <c r="B382" s="6" t="s">
        <v>340</v>
      </c>
      <c r="C382" s="6" t="s">
        <v>561</v>
      </c>
      <c r="D382" s="240">
        <v>126</v>
      </c>
      <c r="E382" s="215">
        <v>2.2436037261628235E-5</v>
      </c>
      <c r="F382" s="215">
        <v>3.1822393526731588E-5</v>
      </c>
    </row>
    <row r="383" spans="1:6" x14ac:dyDescent="0.25">
      <c r="A383" s="6" t="s">
        <v>235</v>
      </c>
      <c r="B383" s="6" t="s">
        <v>332</v>
      </c>
      <c r="C383" s="6" t="s">
        <v>562</v>
      </c>
      <c r="D383" s="240">
        <v>125</v>
      </c>
      <c r="E383" s="215">
        <v>2.2257973473837534E-5</v>
      </c>
      <c r="F383" s="215">
        <v>3.0371459931336385E-5</v>
      </c>
    </row>
    <row r="384" spans="1:6" x14ac:dyDescent="0.25">
      <c r="A384" s="6" t="s">
        <v>235</v>
      </c>
      <c r="B384" s="6" t="s">
        <v>332</v>
      </c>
      <c r="C384" s="6" t="s">
        <v>563</v>
      </c>
      <c r="D384" s="240">
        <v>125</v>
      </c>
      <c r="E384" s="215">
        <v>2.2257973473837534E-5</v>
      </c>
      <c r="F384" s="215">
        <v>2.5713342182175542E-5</v>
      </c>
    </row>
    <row r="385" spans="1:6" x14ac:dyDescent="0.25">
      <c r="A385" s="6" t="s">
        <v>235</v>
      </c>
      <c r="B385" s="6" t="s">
        <v>377</v>
      </c>
      <c r="C385" s="6" t="s">
        <v>564</v>
      </c>
      <c r="D385" s="240">
        <v>124</v>
      </c>
      <c r="E385" s="215">
        <v>2.2079909686046834E-5</v>
      </c>
      <c r="F385" s="215">
        <v>1.8108240909729049E-5</v>
      </c>
    </row>
    <row r="386" spans="1:6" x14ac:dyDescent="0.25">
      <c r="A386" s="6" t="s">
        <v>4</v>
      </c>
      <c r="B386" s="6" t="s">
        <v>400</v>
      </c>
      <c r="C386" s="6" t="s">
        <v>565</v>
      </c>
      <c r="D386" s="240">
        <v>119</v>
      </c>
      <c r="E386" s="215">
        <v>2.1189590747093333E-5</v>
      </c>
      <c r="F386" s="215">
        <v>2.9771371230201778E-5</v>
      </c>
    </row>
    <row r="387" spans="1:6" x14ac:dyDescent="0.25">
      <c r="A387" s="6" t="s">
        <v>129</v>
      </c>
      <c r="B387" s="6" t="s">
        <v>238</v>
      </c>
      <c r="C387" s="6" t="s">
        <v>566</v>
      </c>
      <c r="D387" s="240">
        <v>118</v>
      </c>
      <c r="E387" s="215">
        <v>2.1011526959302633E-5</v>
      </c>
      <c r="F387" s="215">
        <v>1.7338997868620219E-5</v>
      </c>
    </row>
    <row r="388" spans="1:6" x14ac:dyDescent="0.25">
      <c r="A388" s="6" t="s">
        <v>235</v>
      </c>
      <c r="B388" s="6" t="s">
        <v>396</v>
      </c>
      <c r="C388" s="6" t="s">
        <v>212</v>
      </c>
      <c r="D388" s="240">
        <v>115</v>
      </c>
      <c r="E388" s="215">
        <v>2.0477335595930532E-5</v>
      </c>
      <c r="F388" s="215">
        <v>2.2880361951680218E-5</v>
      </c>
    </row>
    <row r="389" spans="1:6" x14ac:dyDescent="0.25">
      <c r="A389" s="6" t="s">
        <v>235</v>
      </c>
      <c r="B389" s="6" t="s">
        <v>340</v>
      </c>
      <c r="C389" s="6" t="s">
        <v>567</v>
      </c>
      <c r="D389" s="240">
        <v>113</v>
      </c>
      <c r="E389" s="215">
        <v>2.0121208020349131E-5</v>
      </c>
      <c r="F389" s="215">
        <v>2.3044251655967225E-5</v>
      </c>
    </row>
    <row r="390" spans="1:6" x14ac:dyDescent="0.25">
      <c r="A390" s="6" t="s">
        <v>235</v>
      </c>
      <c r="B390" s="6" t="s">
        <v>349</v>
      </c>
      <c r="C390" s="6" t="s">
        <v>568</v>
      </c>
      <c r="D390" s="240">
        <v>113</v>
      </c>
      <c r="E390" s="215">
        <v>2.0121208020349131E-5</v>
      </c>
      <c r="F390" s="215">
        <v>4.9597510624992023E-5</v>
      </c>
    </row>
    <row r="391" spans="1:6" x14ac:dyDescent="0.25">
      <c r="A391" s="6" t="s">
        <v>235</v>
      </c>
      <c r="B391" s="6" t="s">
        <v>569</v>
      </c>
      <c r="C391" s="6" t="s">
        <v>570</v>
      </c>
      <c r="D391" s="240">
        <v>110</v>
      </c>
      <c r="E391" s="215">
        <v>1.9587016656977027E-5</v>
      </c>
      <c r="F391" s="215">
        <v>2.2853001799548198E-5</v>
      </c>
    </row>
    <row r="392" spans="1:6" x14ac:dyDescent="0.25">
      <c r="A392" s="6" t="s">
        <v>235</v>
      </c>
      <c r="B392" s="6" t="s">
        <v>466</v>
      </c>
      <c r="C392" s="6" t="s">
        <v>571</v>
      </c>
      <c r="D392" s="240">
        <v>108</v>
      </c>
      <c r="E392" s="215">
        <v>1.9230889081395627E-5</v>
      </c>
      <c r="F392" s="215">
        <v>2.3425443186604217E-5</v>
      </c>
    </row>
    <row r="393" spans="1:6" x14ac:dyDescent="0.25">
      <c r="A393" s="6" t="s">
        <v>235</v>
      </c>
      <c r="B393" s="6" t="s">
        <v>572</v>
      </c>
      <c r="C393" s="6" t="s">
        <v>573</v>
      </c>
      <c r="D393" s="240">
        <v>107</v>
      </c>
      <c r="E393" s="215">
        <v>1.9052825293604926E-5</v>
      </c>
      <c r="F393" s="215">
        <v>2.1113518308169437E-5</v>
      </c>
    </row>
    <row r="394" spans="1:6" x14ac:dyDescent="0.25">
      <c r="A394" s="6" t="s">
        <v>235</v>
      </c>
      <c r="B394" s="6" t="s">
        <v>574</v>
      </c>
      <c r="C394" s="6" t="s">
        <v>575</v>
      </c>
      <c r="D394" s="240">
        <v>107</v>
      </c>
      <c r="E394" s="215">
        <v>1.9052825293604926E-5</v>
      </c>
      <c r="F394" s="215">
        <v>2.3670854976835605E-5</v>
      </c>
    </row>
    <row r="395" spans="1:6" x14ac:dyDescent="0.25">
      <c r="A395" s="6" t="s">
        <v>235</v>
      </c>
      <c r="B395" s="6" t="s">
        <v>349</v>
      </c>
      <c r="C395" s="6" t="s">
        <v>576</v>
      </c>
      <c r="D395" s="240">
        <v>106</v>
      </c>
      <c r="E395" s="215">
        <v>1.8874761505814226E-5</v>
      </c>
      <c r="F395" s="215">
        <v>5.7100477965106633E-5</v>
      </c>
    </row>
    <row r="396" spans="1:6" x14ac:dyDescent="0.25">
      <c r="A396" s="6" t="s">
        <v>235</v>
      </c>
      <c r="B396" s="6" t="s">
        <v>466</v>
      </c>
      <c r="C396" s="6" t="s">
        <v>577</v>
      </c>
      <c r="D396" s="240">
        <v>106</v>
      </c>
      <c r="E396" s="215">
        <v>1.8874761505814226E-5</v>
      </c>
      <c r="F396" s="215">
        <v>1.8573889959542072E-5</v>
      </c>
    </row>
    <row r="397" spans="1:6" x14ac:dyDescent="0.25">
      <c r="A397" s="6" t="s">
        <v>235</v>
      </c>
      <c r="B397" s="6" t="s">
        <v>466</v>
      </c>
      <c r="C397" s="6" t="s">
        <v>578</v>
      </c>
      <c r="D397" s="240">
        <v>106</v>
      </c>
      <c r="E397" s="215">
        <v>1.8874761505814226E-5</v>
      </c>
      <c r="F397" s="215">
        <v>2.6657323267775324E-5</v>
      </c>
    </row>
    <row r="398" spans="1:6" x14ac:dyDescent="0.25">
      <c r="A398" s="6" t="s">
        <v>235</v>
      </c>
      <c r="B398" s="6" t="s">
        <v>349</v>
      </c>
      <c r="C398" s="6" t="s">
        <v>579</v>
      </c>
      <c r="D398" s="240">
        <v>105</v>
      </c>
      <c r="E398" s="215">
        <v>1.8696697718023526E-5</v>
      </c>
      <c r="F398" s="215">
        <v>3.4572208466810458E-5</v>
      </c>
    </row>
    <row r="399" spans="1:6" x14ac:dyDescent="0.25">
      <c r="A399" s="6" t="s">
        <v>235</v>
      </c>
      <c r="B399" s="6" t="s">
        <v>340</v>
      </c>
      <c r="C399" s="6" t="s">
        <v>580</v>
      </c>
      <c r="D399" s="240">
        <v>103</v>
      </c>
      <c r="E399" s="215">
        <v>1.8340570142442125E-5</v>
      </c>
      <c r="F399" s="215">
        <v>2.8596974589358419E-5</v>
      </c>
    </row>
    <row r="400" spans="1:6" x14ac:dyDescent="0.25">
      <c r="A400" s="6" t="s">
        <v>235</v>
      </c>
      <c r="B400" s="6" t="s">
        <v>332</v>
      </c>
      <c r="C400" s="6" t="s">
        <v>581</v>
      </c>
      <c r="D400" s="240">
        <v>103</v>
      </c>
      <c r="E400" s="215">
        <v>1.8340570142442125E-5</v>
      </c>
      <c r="F400" s="215">
        <v>1.8326515896009089E-5</v>
      </c>
    </row>
    <row r="401" spans="1:6" x14ac:dyDescent="0.25">
      <c r="A401" s="6" t="s">
        <v>235</v>
      </c>
      <c r="B401" s="6" t="s">
        <v>466</v>
      </c>
      <c r="C401" s="6" t="s">
        <v>269</v>
      </c>
      <c r="D401" s="240">
        <v>103</v>
      </c>
      <c r="E401" s="215">
        <v>1.8340570142442125E-5</v>
      </c>
      <c r="F401" s="215">
        <v>1.9217595369673144E-5</v>
      </c>
    </row>
    <row r="402" spans="1:6" x14ac:dyDescent="0.25">
      <c r="A402" s="6" t="s">
        <v>235</v>
      </c>
      <c r="B402" s="6" t="s">
        <v>445</v>
      </c>
      <c r="C402" s="6" t="s">
        <v>582</v>
      </c>
      <c r="D402" s="240">
        <v>101</v>
      </c>
      <c r="E402" s="215">
        <v>1.7984442566860725E-5</v>
      </c>
      <c r="F402" s="215">
        <v>2.9487256390948654E-5</v>
      </c>
    </row>
    <row r="403" spans="1:6" x14ac:dyDescent="0.25">
      <c r="A403" s="6" t="s">
        <v>235</v>
      </c>
      <c r="B403" s="6" t="s">
        <v>332</v>
      </c>
      <c r="C403" s="6" t="s">
        <v>583</v>
      </c>
      <c r="D403" s="240">
        <v>100</v>
      </c>
      <c r="E403" s="215">
        <v>1.7806378779070025E-5</v>
      </c>
      <c r="F403" s="215">
        <v>2.9917377126593749E-5</v>
      </c>
    </row>
    <row r="404" spans="1:6" x14ac:dyDescent="0.25">
      <c r="A404" s="6" t="s">
        <v>235</v>
      </c>
      <c r="B404" s="6" t="s">
        <v>352</v>
      </c>
      <c r="C404" s="6" t="s">
        <v>584</v>
      </c>
      <c r="D404" s="240">
        <v>98</v>
      </c>
      <c r="E404" s="215">
        <v>1.7450251203488624E-5</v>
      </c>
      <c r="F404" s="215">
        <v>3.2882930455757914E-5</v>
      </c>
    </row>
    <row r="405" spans="1:6" x14ac:dyDescent="0.25">
      <c r="A405" s="6" t="s">
        <v>235</v>
      </c>
      <c r="B405" s="6" t="s">
        <v>574</v>
      </c>
      <c r="C405" s="6" t="s">
        <v>585</v>
      </c>
      <c r="D405" s="240">
        <v>96</v>
      </c>
      <c r="E405" s="215">
        <v>1.7094123627907224E-5</v>
      </c>
      <c r="F405" s="215">
        <v>2.0225964545071662E-5</v>
      </c>
    </row>
    <row r="406" spans="1:6" x14ac:dyDescent="0.25">
      <c r="A406" s="6" t="s">
        <v>235</v>
      </c>
      <c r="B406" s="6" t="s">
        <v>569</v>
      </c>
      <c r="C406" s="6" t="s">
        <v>586</v>
      </c>
      <c r="D406" s="240">
        <v>96</v>
      </c>
      <c r="E406" s="215">
        <v>1.7094123627907224E-5</v>
      </c>
      <c r="F406" s="215">
        <v>2.1504999808558704E-5</v>
      </c>
    </row>
    <row r="407" spans="1:6" x14ac:dyDescent="0.25">
      <c r="A407" s="6" t="s">
        <v>235</v>
      </c>
      <c r="B407" s="6" t="s">
        <v>369</v>
      </c>
      <c r="C407" s="6" t="s">
        <v>587</v>
      </c>
      <c r="D407" s="240">
        <v>95</v>
      </c>
      <c r="E407" s="215">
        <v>1.6916059840116523E-5</v>
      </c>
      <c r="F407" s="215">
        <v>2.4979850803415315E-5</v>
      </c>
    </row>
    <row r="408" spans="1:6" x14ac:dyDescent="0.25">
      <c r="A408" s="6" t="s">
        <v>235</v>
      </c>
      <c r="B408" s="6" t="s">
        <v>349</v>
      </c>
      <c r="C408" s="6" t="s">
        <v>588</v>
      </c>
      <c r="D408" s="240">
        <v>94</v>
      </c>
      <c r="E408" s="215">
        <v>1.6737996052325823E-5</v>
      </c>
      <c r="F408" s="215">
        <v>7.1603177287404442E-5</v>
      </c>
    </row>
    <row r="409" spans="1:6" x14ac:dyDescent="0.25">
      <c r="A409" s="6" t="s">
        <v>235</v>
      </c>
      <c r="B409" s="6" t="s">
        <v>589</v>
      </c>
      <c r="C409" s="6" t="s">
        <v>590</v>
      </c>
      <c r="D409" s="240">
        <v>94</v>
      </c>
      <c r="E409" s="215">
        <v>1.6737996052325823E-5</v>
      </c>
      <c r="F409" s="215">
        <v>1.554303759907087E-5</v>
      </c>
    </row>
    <row r="410" spans="1:6" x14ac:dyDescent="0.25">
      <c r="A410" s="6" t="s">
        <v>235</v>
      </c>
      <c r="B410" s="6" t="s">
        <v>236</v>
      </c>
      <c r="C410" s="6" t="s">
        <v>591</v>
      </c>
      <c r="D410" s="240">
        <v>93</v>
      </c>
      <c r="E410" s="215">
        <v>1.6559932264535123E-5</v>
      </c>
      <c r="F410" s="215">
        <v>1.7918267328628133E-5</v>
      </c>
    </row>
    <row r="411" spans="1:6" x14ac:dyDescent="0.25">
      <c r="A411" s="6" t="s">
        <v>235</v>
      </c>
      <c r="B411" s="6" t="s">
        <v>466</v>
      </c>
      <c r="C411" s="6" t="s">
        <v>592</v>
      </c>
      <c r="D411" s="240">
        <v>93</v>
      </c>
      <c r="E411" s="215">
        <v>1.6559932264535123E-5</v>
      </c>
      <c r="F411" s="215">
        <v>1.6088710706673643E-5</v>
      </c>
    </row>
    <row r="412" spans="1:6" x14ac:dyDescent="0.25">
      <c r="A412" s="6" t="s">
        <v>235</v>
      </c>
      <c r="B412" s="6" t="s">
        <v>332</v>
      </c>
      <c r="C412" s="6" t="s">
        <v>593</v>
      </c>
      <c r="D412" s="240">
        <v>92</v>
      </c>
      <c r="E412" s="215">
        <v>1.6381868476744423E-5</v>
      </c>
      <c r="F412" s="215">
        <v>1.7252625936467016E-5</v>
      </c>
    </row>
    <row r="413" spans="1:6" x14ac:dyDescent="0.25">
      <c r="A413" s="6" t="s">
        <v>235</v>
      </c>
      <c r="B413" s="6" t="s">
        <v>408</v>
      </c>
      <c r="C413" s="6" t="s">
        <v>594</v>
      </c>
      <c r="D413" s="240">
        <v>91</v>
      </c>
      <c r="E413" s="215">
        <v>1.6203804688953723E-5</v>
      </c>
      <c r="F413" s="215">
        <v>2.1235945018059296E-5</v>
      </c>
    </row>
    <row r="414" spans="1:6" x14ac:dyDescent="0.25">
      <c r="A414" s="6" t="s">
        <v>129</v>
      </c>
      <c r="B414" s="6" t="s">
        <v>238</v>
      </c>
      <c r="C414" s="6" t="s">
        <v>595</v>
      </c>
      <c r="D414" s="240">
        <v>90</v>
      </c>
      <c r="E414" s="215">
        <v>1.6025740901163022E-5</v>
      </c>
      <c r="F414" s="215">
        <v>1.3028172182303166E-5</v>
      </c>
    </row>
    <row r="415" spans="1:6" x14ac:dyDescent="0.25">
      <c r="A415" s="6" t="s">
        <v>235</v>
      </c>
      <c r="B415" s="6" t="s">
        <v>349</v>
      </c>
      <c r="C415" s="6" t="s">
        <v>596</v>
      </c>
      <c r="D415" s="240">
        <v>88</v>
      </c>
      <c r="E415" s="215">
        <v>1.5669613325581622E-5</v>
      </c>
      <c r="F415" s="215">
        <v>6.1004205327173179E-5</v>
      </c>
    </row>
    <row r="416" spans="1:6" x14ac:dyDescent="0.25">
      <c r="A416" s="6" t="s">
        <v>235</v>
      </c>
      <c r="B416" s="6" t="s">
        <v>349</v>
      </c>
      <c r="C416" s="6" t="s">
        <v>597</v>
      </c>
      <c r="D416" s="240">
        <v>88</v>
      </c>
      <c r="E416" s="215">
        <v>1.5669613325581622E-5</v>
      </c>
      <c r="F416" s="215">
        <v>3.0614749913851417E-5</v>
      </c>
    </row>
    <row r="417" spans="1:6" x14ac:dyDescent="0.25">
      <c r="A417" s="6" t="s">
        <v>235</v>
      </c>
      <c r="B417" s="6" t="s">
        <v>236</v>
      </c>
      <c r="C417" s="6" t="s">
        <v>598</v>
      </c>
      <c r="D417" s="240">
        <v>84</v>
      </c>
      <c r="E417" s="215">
        <v>1.4957358174418822E-5</v>
      </c>
      <c r="F417" s="215">
        <v>2.0574595101655328E-5</v>
      </c>
    </row>
    <row r="418" spans="1:6" x14ac:dyDescent="0.25">
      <c r="A418" s="6" t="s">
        <v>235</v>
      </c>
      <c r="B418" s="6" t="s">
        <v>466</v>
      </c>
      <c r="C418" s="6" t="s">
        <v>599</v>
      </c>
      <c r="D418" s="240">
        <v>84</v>
      </c>
      <c r="E418" s="215">
        <v>1.4957358174418822E-5</v>
      </c>
      <c r="F418" s="215">
        <v>1.8028042959427208E-5</v>
      </c>
    </row>
    <row r="419" spans="1:6" x14ac:dyDescent="0.25">
      <c r="A419" s="6" t="s">
        <v>235</v>
      </c>
      <c r="B419" s="6" t="s">
        <v>510</v>
      </c>
      <c r="C419" s="6" t="s">
        <v>600</v>
      </c>
      <c r="D419" s="240">
        <v>83</v>
      </c>
      <c r="E419" s="215">
        <v>1.4779294386628122E-5</v>
      </c>
      <c r="F419" s="215">
        <v>1.6456820415299989E-5</v>
      </c>
    </row>
    <row r="420" spans="1:6" x14ac:dyDescent="0.25">
      <c r="A420" s="6" t="s">
        <v>235</v>
      </c>
      <c r="B420" s="6" t="s">
        <v>466</v>
      </c>
      <c r="C420" s="6" t="s">
        <v>601</v>
      </c>
      <c r="D420" s="240">
        <v>83</v>
      </c>
      <c r="E420" s="215">
        <v>1.4779294386628122E-5</v>
      </c>
      <c r="F420" s="215">
        <v>1.6310686891376208E-5</v>
      </c>
    </row>
    <row r="421" spans="1:6" x14ac:dyDescent="0.25">
      <c r="A421" s="6" t="s">
        <v>235</v>
      </c>
      <c r="B421" s="6" t="s">
        <v>332</v>
      </c>
      <c r="C421" s="6" t="s">
        <v>602</v>
      </c>
      <c r="D421" s="240">
        <v>80</v>
      </c>
      <c r="E421" s="215">
        <v>1.4245103023256021E-5</v>
      </c>
      <c r="F421" s="215">
        <v>2.0578647275790335E-5</v>
      </c>
    </row>
    <row r="422" spans="1:6" x14ac:dyDescent="0.25">
      <c r="A422" s="6" t="s">
        <v>235</v>
      </c>
      <c r="B422" s="6" t="s">
        <v>466</v>
      </c>
      <c r="C422" s="6" t="s">
        <v>603</v>
      </c>
      <c r="D422" s="240">
        <v>79</v>
      </c>
      <c r="E422" s="215">
        <v>1.4067039235465321E-5</v>
      </c>
      <c r="F422" s="215">
        <v>1.539842603346394E-5</v>
      </c>
    </row>
    <row r="423" spans="1:6" x14ac:dyDescent="0.25">
      <c r="A423" s="6" t="s">
        <v>235</v>
      </c>
      <c r="B423" s="6" t="s">
        <v>349</v>
      </c>
      <c r="C423" s="6" t="s">
        <v>604</v>
      </c>
      <c r="D423" s="240">
        <v>78</v>
      </c>
      <c r="E423" s="215">
        <v>1.3888975447674621E-5</v>
      </c>
      <c r="F423" s="215">
        <v>1.7647840542161754E-5</v>
      </c>
    </row>
    <row r="424" spans="1:6" x14ac:dyDescent="0.25">
      <c r="A424" s="6" t="s">
        <v>130</v>
      </c>
      <c r="B424" s="6" t="s">
        <v>251</v>
      </c>
      <c r="C424" s="6" t="s">
        <v>605</v>
      </c>
      <c r="D424" s="240">
        <v>77</v>
      </c>
      <c r="E424" s="215">
        <v>1.3710911659883921E-5</v>
      </c>
      <c r="F424" s="215">
        <v>1.5543528965068345E-5</v>
      </c>
    </row>
    <row r="425" spans="1:6" x14ac:dyDescent="0.25">
      <c r="A425" s="6" t="s">
        <v>235</v>
      </c>
      <c r="B425" s="6" t="s">
        <v>369</v>
      </c>
      <c r="C425" s="6" t="s">
        <v>123</v>
      </c>
      <c r="D425" s="240">
        <v>77</v>
      </c>
      <c r="E425" s="215">
        <v>1.3710911659883921E-5</v>
      </c>
      <c r="F425" s="215">
        <v>1.5424586486796929E-5</v>
      </c>
    </row>
    <row r="426" spans="1:6" x14ac:dyDescent="0.25">
      <c r="A426" s="6" t="s">
        <v>235</v>
      </c>
      <c r="B426" s="6" t="s">
        <v>396</v>
      </c>
      <c r="C426" s="6" t="s">
        <v>108</v>
      </c>
      <c r="D426" s="240">
        <v>77</v>
      </c>
      <c r="E426" s="215">
        <v>1.3710911659883921E-5</v>
      </c>
      <c r="F426" s="215">
        <v>1.4065366035761234E-5</v>
      </c>
    </row>
    <row r="427" spans="1:6" x14ac:dyDescent="0.25">
      <c r="A427" s="6" t="s">
        <v>235</v>
      </c>
      <c r="B427" s="6" t="s">
        <v>349</v>
      </c>
      <c r="C427" s="6" t="s">
        <v>606</v>
      </c>
      <c r="D427" s="240">
        <v>77</v>
      </c>
      <c r="E427" s="215">
        <v>1.3710911659883921E-5</v>
      </c>
      <c r="F427" s="215">
        <v>2.8848225339170167E-5</v>
      </c>
    </row>
    <row r="428" spans="1:6" x14ac:dyDescent="0.25">
      <c r="A428" s="6" t="s">
        <v>235</v>
      </c>
      <c r="B428" s="6" t="s">
        <v>236</v>
      </c>
      <c r="C428" s="6" t="s">
        <v>607</v>
      </c>
      <c r="D428" s="240">
        <v>76</v>
      </c>
      <c r="E428" s="215">
        <v>1.353284787209322E-5</v>
      </c>
      <c r="F428" s="215">
        <v>1.1185541715058772E-5</v>
      </c>
    </row>
    <row r="429" spans="1:6" x14ac:dyDescent="0.25">
      <c r="A429" s="6" t="s">
        <v>235</v>
      </c>
      <c r="B429" s="6" t="s">
        <v>349</v>
      </c>
      <c r="C429" s="6" t="s">
        <v>608</v>
      </c>
      <c r="D429" s="240">
        <v>76</v>
      </c>
      <c r="E429" s="215">
        <v>1.353284787209322E-5</v>
      </c>
      <c r="F429" s="215">
        <v>1.9829106734904856E-5</v>
      </c>
    </row>
    <row r="430" spans="1:6" x14ac:dyDescent="0.25">
      <c r="A430" s="6" t="s">
        <v>235</v>
      </c>
      <c r="B430" s="6" t="s">
        <v>510</v>
      </c>
      <c r="C430" s="6" t="s">
        <v>609</v>
      </c>
      <c r="D430" s="240">
        <v>75</v>
      </c>
      <c r="E430" s="215">
        <v>1.335478408430252E-5</v>
      </c>
      <c r="F430" s="215">
        <v>2.4505618802087984E-5</v>
      </c>
    </row>
    <row r="431" spans="1:6" x14ac:dyDescent="0.25">
      <c r="A431" s="6" t="s">
        <v>235</v>
      </c>
      <c r="B431" s="6" t="s">
        <v>610</v>
      </c>
      <c r="C431" s="6" t="s">
        <v>611</v>
      </c>
      <c r="D431" s="240">
        <v>71</v>
      </c>
      <c r="E431" s="215">
        <v>1.2642528933139719E-5</v>
      </c>
      <c r="F431" s="215">
        <v>2.4592549104692865E-5</v>
      </c>
    </row>
    <row r="432" spans="1:6" x14ac:dyDescent="0.25">
      <c r="A432" s="6" t="s">
        <v>235</v>
      </c>
      <c r="B432" s="6" t="s">
        <v>332</v>
      </c>
      <c r="C432" s="6" t="s">
        <v>612</v>
      </c>
      <c r="D432" s="240">
        <v>70</v>
      </c>
      <c r="E432" s="215">
        <v>1.2464465145349019E-5</v>
      </c>
      <c r="F432" s="215">
        <v>1.9594511377994464E-5</v>
      </c>
    </row>
    <row r="433" spans="1:6" x14ac:dyDescent="0.25">
      <c r="A433" s="6" t="s">
        <v>235</v>
      </c>
      <c r="B433" s="6" t="s">
        <v>408</v>
      </c>
      <c r="C433" s="6" t="s">
        <v>613</v>
      </c>
      <c r="D433" s="240">
        <v>69</v>
      </c>
      <c r="E433" s="215">
        <v>1.2286401357558319E-5</v>
      </c>
      <c r="F433" s="215">
        <v>1.8935985220731814E-5</v>
      </c>
    </row>
    <row r="434" spans="1:6" x14ac:dyDescent="0.25">
      <c r="A434" s="6" t="s">
        <v>129</v>
      </c>
      <c r="B434" s="6" t="s">
        <v>238</v>
      </c>
      <c r="C434" s="6" t="s">
        <v>614</v>
      </c>
      <c r="D434" s="240">
        <v>68</v>
      </c>
      <c r="E434" s="215">
        <v>1.2108337569767619E-5</v>
      </c>
      <c r="F434" s="215">
        <v>1.0247220910494813E-5</v>
      </c>
    </row>
    <row r="435" spans="1:6" x14ac:dyDescent="0.25">
      <c r="A435" s="6" t="s">
        <v>4</v>
      </c>
      <c r="B435" s="6" t="s">
        <v>400</v>
      </c>
      <c r="C435" s="6" t="s">
        <v>615</v>
      </c>
      <c r="D435" s="240">
        <v>67</v>
      </c>
      <c r="E435" s="215">
        <v>1.1930273781976918E-5</v>
      </c>
      <c r="F435" s="215">
        <v>1.5002378658124129E-5</v>
      </c>
    </row>
    <row r="436" spans="1:6" x14ac:dyDescent="0.25">
      <c r="A436" s="6" t="s">
        <v>235</v>
      </c>
      <c r="B436" s="6" t="s">
        <v>510</v>
      </c>
      <c r="C436" s="6" t="s">
        <v>616</v>
      </c>
      <c r="D436" s="240">
        <v>67</v>
      </c>
      <c r="E436" s="215">
        <v>1.1930273781976918E-5</v>
      </c>
      <c r="F436" s="215">
        <v>1.047867024874606E-5</v>
      </c>
    </row>
    <row r="437" spans="1:6" x14ac:dyDescent="0.25">
      <c r="A437" s="6" t="s">
        <v>130</v>
      </c>
      <c r="B437" s="6" t="s">
        <v>251</v>
      </c>
      <c r="C437" s="6" t="s">
        <v>617</v>
      </c>
      <c r="D437" s="240">
        <v>65</v>
      </c>
      <c r="E437" s="215">
        <v>1.1574146206395518E-5</v>
      </c>
      <c r="F437" s="215">
        <v>1.2520961226755835E-5</v>
      </c>
    </row>
    <row r="438" spans="1:6" x14ac:dyDescent="0.25">
      <c r="A438" s="6" t="s">
        <v>235</v>
      </c>
      <c r="B438" s="6" t="s">
        <v>271</v>
      </c>
      <c r="C438" s="6" t="s">
        <v>618</v>
      </c>
      <c r="D438" s="240">
        <v>65</v>
      </c>
      <c r="E438" s="215">
        <v>1.1574146206395518E-5</v>
      </c>
      <c r="F438" s="215">
        <v>1.8741672303549324E-5</v>
      </c>
    </row>
    <row r="439" spans="1:6" x14ac:dyDescent="0.25">
      <c r="A439" s="6" t="s">
        <v>235</v>
      </c>
      <c r="B439" s="6" t="s">
        <v>466</v>
      </c>
      <c r="C439" s="6" t="s">
        <v>619</v>
      </c>
      <c r="D439" s="240">
        <v>64</v>
      </c>
      <c r="E439" s="215">
        <v>1.1396082418604818E-5</v>
      </c>
      <c r="F439" s="215">
        <v>1.9643855372480953E-5</v>
      </c>
    </row>
    <row r="440" spans="1:6" x14ac:dyDescent="0.25">
      <c r="A440" s="6" t="s">
        <v>235</v>
      </c>
      <c r="B440" s="6" t="s">
        <v>349</v>
      </c>
      <c r="C440" s="6" t="s">
        <v>620</v>
      </c>
      <c r="D440" s="240">
        <v>61</v>
      </c>
      <c r="E440" s="215">
        <v>1.0861891055232717E-5</v>
      </c>
      <c r="F440" s="215">
        <v>3.4580073513458319E-5</v>
      </c>
    </row>
    <row r="441" spans="1:6" x14ac:dyDescent="0.25">
      <c r="A441" s="6" t="s">
        <v>235</v>
      </c>
      <c r="B441" s="6" t="s">
        <v>349</v>
      </c>
      <c r="C441" s="6" t="s">
        <v>621</v>
      </c>
      <c r="D441" s="240">
        <v>60</v>
      </c>
      <c r="E441" s="215">
        <v>1.0683827267442017E-5</v>
      </c>
      <c r="F441" s="215">
        <v>1.4587544510101719E-5</v>
      </c>
    </row>
    <row r="442" spans="1:6" x14ac:dyDescent="0.25">
      <c r="A442" s="6" t="s">
        <v>235</v>
      </c>
      <c r="B442" s="6" t="s">
        <v>408</v>
      </c>
      <c r="C442" s="6" t="s">
        <v>622</v>
      </c>
      <c r="D442" s="240">
        <v>60</v>
      </c>
      <c r="E442" s="215">
        <v>1.0683827267442017E-5</v>
      </c>
      <c r="F442" s="215">
        <v>1.6080159662042297E-5</v>
      </c>
    </row>
    <row r="443" spans="1:6" x14ac:dyDescent="0.25">
      <c r="A443" s="6" t="s">
        <v>130</v>
      </c>
      <c r="B443" s="6" t="s">
        <v>289</v>
      </c>
      <c r="C443" s="6" t="s">
        <v>623</v>
      </c>
      <c r="D443" s="240">
        <v>59</v>
      </c>
      <c r="E443" s="215">
        <v>1.0505763479651316E-5</v>
      </c>
      <c r="F443" s="215">
        <v>2.0817980804819215E-5</v>
      </c>
    </row>
    <row r="444" spans="1:6" x14ac:dyDescent="0.25">
      <c r="A444" s="6" t="s">
        <v>235</v>
      </c>
      <c r="B444" s="6" t="s">
        <v>352</v>
      </c>
      <c r="C444" s="6" t="s">
        <v>624</v>
      </c>
      <c r="D444" s="240">
        <v>59</v>
      </c>
      <c r="E444" s="215">
        <v>1.0505763479651316E-5</v>
      </c>
      <c r="F444" s="215">
        <v>1.869963498525902E-5</v>
      </c>
    </row>
    <row r="445" spans="1:6" x14ac:dyDescent="0.25">
      <c r="A445" s="6" t="s">
        <v>235</v>
      </c>
      <c r="B445" s="6" t="s">
        <v>396</v>
      </c>
      <c r="C445" s="6" t="s">
        <v>625</v>
      </c>
      <c r="D445" s="240">
        <v>57</v>
      </c>
      <c r="E445" s="215">
        <v>1.0149635904069916E-5</v>
      </c>
      <c r="F445" s="215">
        <v>1.218444252294105E-5</v>
      </c>
    </row>
    <row r="446" spans="1:6" x14ac:dyDescent="0.25">
      <c r="A446" s="6" t="s">
        <v>235</v>
      </c>
      <c r="B446" s="6" t="s">
        <v>610</v>
      </c>
      <c r="C446" s="6" t="s">
        <v>626</v>
      </c>
      <c r="D446" s="240">
        <v>57</v>
      </c>
      <c r="E446" s="215">
        <v>1.0149635904069916E-5</v>
      </c>
      <c r="F446" s="215">
        <v>1.3643285834620246E-5</v>
      </c>
    </row>
    <row r="447" spans="1:6" x14ac:dyDescent="0.25">
      <c r="A447" s="6" t="s">
        <v>235</v>
      </c>
      <c r="B447" s="6" t="s">
        <v>396</v>
      </c>
      <c r="C447" s="6" t="s">
        <v>120</v>
      </c>
      <c r="D447" s="240">
        <v>56</v>
      </c>
      <c r="E447" s="215">
        <v>9.9715721162792155E-6</v>
      </c>
      <c r="F447" s="215">
        <v>8.3546242645463485E-6</v>
      </c>
    </row>
    <row r="448" spans="1:6" x14ac:dyDescent="0.25">
      <c r="A448" s="6" t="s">
        <v>235</v>
      </c>
      <c r="B448" s="6" t="s">
        <v>396</v>
      </c>
      <c r="C448" s="6" t="s">
        <v>102</v>
      </c>
      <c r="D448" s="240">
        <v>54</v>
      </c>
      <c r="E448" s="215">
        <v>9.6154445406978134E-6</v>
      </c>
      <c r="F448" s="215">
        <v>9.4785282631169199E-6</v>
      </c>
    </row>
    <row r="449" spans="1:6" x14ac:dyDescent="0.25">
      <c r="A449" s="6" t="s">
        <v>235</v>
      </c>
      <c r="B449" s="6" t="s">
        <v>627</v>
      </c>
      <c r="C449" s="6" t="s">
        <v>628</v>
      </c>
      <c r="D449" s="240">
        <v>50</v>
      </c>
      <c r="E449" s="215">
        <v>8.9031893895350124E-6</v>
      </c>
      <c r="F449" s="215">
        <v>1.0782781131545696E-5</v>
      </c>
    </row>
    <row r="450" spans="1:6" x14ac:dyDescent="0.25">
      <c r="A450" s="6" t="s">
        <v>235</v>
      </c>
      <c r="B450" s="6" t="s">
        <v>349</v>
      </c>
      <c r="C450" s="6" t="s">
        <v>629</v>
      </c>
      <c r="D450" s="240">
        <v>47</v>
      </c>
      <c r="E450" s="215">
        <v>8.3689980261629116E-6</v>
      </c>
      <c r="F450" s="215">
        <v>1.842478909550368E-5</v>
      </c>
    </row>
    <row r="451" spans="1:6" x14ac:dyDescent="0.25">
      <c r="A451" s="6" t="s">
        <v>235</v>
      </c>
      <c r="B451" s="6" t="s">
        <v>330</v>
      </c>
      <c r="C451" s="6" t="s">
        <v>630</v>
      </c>
      <c r="D451" s="240">
        <v>46</v>
      </c>
      <c r="E451" s="215">
        <v>8.1909342383722114E-6</v>
      </c>
      <c r="F451" s="215">
        <v>2.0023212257348157E-5</v>
      </c>
    </row>
    <row r="452" spans="1:6" x14ac:dyDescent="0.25">
      <c r="A452" s="6" t="s">
        <v>235</v>
      </c>
      <c r="B452" s="6" t="s">
        <v>349</v>
      </c>
      <c r="C452" s="6" t="s">
        <v>631</v>
      </c>
      <c r="D452" s="240">
        <v>45</v>
      </c>
      <c r="E452" s="215">
        <v>8.0128704505815111E-6</v>
      </c>
      <c r="F452" s="215">
        <v>3.059720112822738E-5</v>
      </c>
    </row>
    <row r="453" spans="1:6" x14ac:dyDescent="0.25">
      <c r="A453" s="6" t="s">
        <v>235</v>
      </c>
      <c r="B453" s="6" t="s">
        <v>466</v>
      </c>
      <c r="C453" s="6" t="s">
        <v>632</v>
      </c>
      <c r="D453" s="240">
        <v>45</v>
      </c>
      <c r="E453" s="215">
        <v>8.0128704505815111E-6</v>
      </c>
      <c r="F453" s="215">
        <v>1.6202634232256583E-5</v>
      </c>
    </row>
    <row r="454" spans="1:6" x14ac:dyDescent="0.25">
      <c r="A454" s="6" t="s">
        <v>235</v>
      </c>
      <c r="B454" s="6" t="s">
        <v>349</v>
      </c>
      <c r="C454" s="6" t="s">
        <v>633</v>
      </c>
      <c r="D454" s="240">
        <v>43</v>
      </c>
      <c r="E454" s="215">
        <v>7.6567428750001106E-6</v>
      </c>
      <c r="F454" s="215">
        <v>1.6237205339935933E-5</v>
      </c>
    </row>
    <row r="455" spans="1:6" x14ac:dyDescent="0.25">
      <c r="A455" s="6" t="s">
        <v>235</v>
      </c>
      <c r="B455" s="6" t="s">
        <v>408</v>
      </c>
      <c r="C455" s="6" t="s">
        <v>634</v>
      </c>
      <c r="D455" s="240">
        <v>42</v>
      </c>
      <c r="E455" s="215">
        <v>7.4786790872094112E-6</v>
      </c>
      <c r="F455" s="215">
        <v>8.899860247852667E-6</v>
      </c>
    </row>
    <row r="456" spans="1:6" x14ac:dyDescent="0.25">
      <c r="A456" s="6" t="s">
        <v>235</v>
      </c>
      <c r="B456" s="6" t="s">
        <v>349</v>
      </c>
      <c r="C456" s="6" t="s">
        <v>635</v>
      </c>
      <c r="D456" s="240">
        <v>42</v>
      </c>
      <c r="E456" s="215">
        <v>7.4786790872094112E-6</v>
      </c>
      <c r="F456" s="215">
        <v>3.4088803236634205E-5</v>
      </c>
    </row>
    <row r="457" spans="1:6" x14ac:dyDescent="0.25">
      <c r="A457" s="6" t="s">
        <v>235</v>
      </c>
      <c r="B457" s="6" t="s">
        <v>349</v>
      </c>
      <c r="C457" s="6" t="s">
        <v>636</v>
      </c>
      <c r="D457" s="240">
        <v>42</v>
      </c>
      <c r="E457" s="215">
        <v>7.4786790872094112E-6</v>
      </c>
      <c r="F457" s="215">
        <v>1.6337472719615076E-5</v>
      </c>
    </row>
    <row r="458" spans="1:6" x14ac:dyDescent="0.25">
      <c r="A458" s="6" t="s">
        <v>235</v>
      </c>
      <c r="B458" s="6" t="s">
        <v>466</v>
      </c>
      <c r="C458" s="6" t="s">
        <v>637</v>
      </c>
      <c r="D458" s="240">
        <v>41</v>
      </c>
      <c r="E458" s="215">
        <v>7.300615299418711E-6</v>
      </c>
      <c r="F458" s="215">
        <v>1.1301618955241025E-5</v>
      </c>
    </row>
    <row r="459" spans="1:6" x14ac:dyDescent="0.25">
      <c r="A459" s="6" t="s">
        <v>235</v>
      </c>
      <c r="B459" s="6" t="s">
        <v>352</v>
      </c>
      <c r="C459" s="6" t="s">
        <v>638</v>
      </c>
      <c r="D459" s="240">
        <v>41</v>
      </c>
      <c r="E459" s="215">
        <v>7.300615299418711E-6</v>
      </c>
      <c r="F459" s="215">
        <v>1.3399798029430908E-5</v>
      </c>
    </row>
    <row r="460" spans="1:6" x14ac:dyDescent="0.25">
      <c r="A460" s="6" t="s">
        <v>235</v>
      </c>
      <c r="B460" s="6" t="s">
        <v>466</v>
      </c>
      <c r="C460" s="6" t="s">
        <v>639</v>
      </c>
      <c r="D460" s="240">
        <v>41</v>
      </c>
      <c r="E460" s="215">
        <v>7.300615299418711E-6</v>
      </c>
      <c r="F460" s="215">
        <v>8.8158637831352976E-6</v>
      </c>
    </row>
    <row r="461" spans="1:6" x14ac:dyDescent="0.25">
      <c r="A461" s="6" t="s">
        <v>235</v>
      </c>
      <c r="B461" s="6" t="s">
        <v>349</v>
      </c>
      <c r="C461" s="6" t="s">
        <v>640</v>
      </c>
      <c r="D461" s="240">
        <v>38</v>
      </c>
      <c r="E461" s="215">
        <v>6.7664239360466102E-6</v>
      </c>
      <c r="F461" s="215">
        <v>8.3401640651921433E-6</v>
      </c>
    </row>
    <row r="462" spans="1:6" x14ac:dyDescent="0.25">
      <c r="A462" s="6" t="s">
        <v>235</v>
      </c>
      <c r="B462" s="6" t="s">
        <v>349</v>
      </c>
      <c r="C462" s="6" t="s">
        <v>641</v>
      </c>
      <c r="D462" s="240">
        <v>37</v>
      </c>
      <c r="E462" s="215">
        <v>6.58836014825591E-6</v>
      </c>
      <c r="F462" s="215">
        <v>6.0611256110168087E-6</v>
      </c>
    </row>
    <row r="463" spans="1:6" x14ac:dyDescent="0.25">
      <c r="A463" s="6" t="s">
        <v>235</v>
      </c>
      <c r="B463" s="6" t="s">
        <v>510</v>
      </c>
      <c r="C463" s="6" t="s">
        <v>642</v>
      </c>
      <c r="D463" s="240">
        <v>36</v>
      </c>
      <c r="E463" s="215">
        <v>6.4102963604652098E-6</v>
      </c>
      <c r="F463" s="215">
        <v>7.94657990121629E-6</v>
      </c>
    </row>
    <row r="464" spans="1:6" x14ac:dyDescent="0.25">
      <c r="A464" s="6" t="s">
        <v>235</v>
      </c>
      <c r="B464" s="6" t="s">
        <v>510</v>
      </c>
      <c r="C464" s="6" t="s">
        <v>643</v>
      </c>
      <c r="D464" s="240">
        <v>36</v>
      </c>
      <c r="E464" s="215">
        <v>6.4102963604652098E-6</v>
      </c>
      <c r="F464" s="215">
        <v>7.3326388268477283E-6</v>
      </c>
    </row>
    <row r="465" spans="1:6" x14ac:dyDescent="0.25">
      <c r="A465" s="6" t="s">
        <v>235</v>
      </c>
      <c r="B465" s="6" t="s">
        <v>396</v>
      </c>
      <c r="C465" s="6" t="s">
        <v>105</v>
      </c>
      <c r="D465" s="240">
        <v>36</v>
      </c>
      <c r="E465" s="215">
        <v>6.4102963604652098E-6</v>
      </c>
      <c r="F465" s="215">
        <v>6.6770832003879869E-6</v>
      </c>
    </row>
    <row r="466" spans="1:6" x14ac:dyDescent="0.25">
      <c r="A466" s="6" t="s">
        <v>235</v>
      </c>
      <c r="B466" s="6" t="s">
        <v>349</v>
      </c>
      <c r="C466" s="6" t="s">
        <v>644</v>
      </c>
      <c r="D466" s="240">
        <v>36</v>
      </c>
      <c r="E466" s="215">
        <v>6.4102963604652098E-6</v>
      </c>
      <c r="F466" s="215">
        <v>7.300109759677358E-6</v>
      </c>
    </row>
    <row r="467" spans="1:6" x14ac:dyDescent="0.25">
      <c r="A467" s="6" t="s">
        <v>235</v>
      </c>
      <c r="B467" s="6" t="s">
        <v>349</v>
      </c>
      <c r="C467" s="6" t="s">
        <v>645</v>
      </c>
      <c r="D467" s="240">
        <v>34</v>
      </c>
      <c r="E467" s="215">
        <v>6.0541687848838093E-6</v>
      </c>
      <c r="F467" s="215">
        <v>1.0957718594055108E-5</v>
      </c>
    </row>
    <row r="468" spans="1:6" x14ac:dyDescent="0.25">
      <c r="A468" s="6" t="s">
        <v>235</v>
      </c>
      <c r="B468" s="6" t="s">
        <v>349</v>
      </c>
      <c r="C468" s="6" t="s">
        <v>646</v>
      </c>
      <c r="D468" s="240">
        <v>34</v>
      </c>
      <c r="E468" s="215">
        <v>6.0541687848838093E-6</v>
      </c>
      <c r="F468" s="215">
        <v>1.0660900029354333E-5</v>
      </c>
    </row>
    <row r="469" spans="1:6" x14ac:dyDescent="0.25">
      <c r="A469" s="6" t="s">
        <v>235</v>
      </c>
      <c r="B469" s="6" t="s">
        <v>349</v>
      </c>
      <c r="C469" s="6" t="s">
        <v>647</v>
      </c>
      <c r="D469" s="240">
        <v>34</v>
      </c>
      <c r="E469" s="215">
        <v>6.0541687848838093E-6</v>
      </c>
      <c r="F469" s="215">
        <v>1.767362130358761E-5</v>
      </c>
    </row>
    <row r="470" spans="1:6" x14ac:dyDescent="0.25">
      <c r="A470" s="6" t="s">
        <v>235</v>
      </c>
      <c r="B470" s="6" t="s">
        <v>349</v>
      </c>
      <c r="C470" s="6" t="s">
        <v>648</v>
      </c>
      <c r="D470" s="240">
        <v>33</v>
      </c>
      <c r="E470" s="215">
        <v>5.876104997093109E-6</v>
      </c>
      <c r="F470" s="215">
        <v>6.5093519073934638E-6</v>
      </c>
    </row>
    <row r="471" spans="1:6" x14ac:dyDescent="0.25">
      <c r="A471" s="6" t="s">
        <v>235</v>
      </c>
      <c r="B471" s="6" t="s">
        <v>574</v>
      </c>
      <c r="C471" s="6" t="s">
        <v>649</v>
      </c>
      <c r="D471" s="240">
        <v>31</v>
      </c>
      <c r="E471" s="215">
        <v>5.5199774215117085E-6</v>
      </c>
      <c r="F471" s="215">
        <v>6.0100634308833105E-6</v>
      </c>
    </row>
    <row r="472" spans="1:6" x14ac:dyDescent="0.25">
      <c r="A472" s="6" t="s">
        <v>235</v>
      </c>
      <c r="B472" s="6" t="s">
        <v>332</v>
      </c>
      <c r="C472" s="6" t="s">
        <v>650</v>
      </c>
      <c r="D472" s="240">
        <v>31</v>
      </c>
      <c r="E472" s="215">
        <v>5.5199774215117085E-6</v>
      </c>
      <c r="F472" s="215">
        <v>1.1956678429670849E-5</v>
      </c>
    </row>
    <row r="473" spans="1:6" x14ac:dyDescent="0.25">
      <c r="A473" s="6" t="s">
        <v>235</v>
      </c>
      <c r="B473" s="6" t="s">
        <v>352</v>
      </c>
      <c r="C473" s="6" t="s">
        <v>651</v>
      </c>
      <c r="D473" s="240">
        <v>31</v>
      </c>
      <c r="E473" s="215">
        <v>5.5199774215117085E-6</v>
      </c>
      <c r="F473" s="215">
        <v>1.4345873801896546E-5</v>
      </c>
    </row>
    <row r="474" spans="1:6" x14ac:dyDescent="0.25">
      <c r="A474" s="6" t="s">
        <v>235</v>
      </c>
      <c r="B474" s="6" t="s">
        <v>396</v>
      </c>
      <c r="C474" s="6" t="s">
        <v>119</v>
      </c>
      <c r="D474" s="240">
        <v>30</v>
      </c>
      <c r="E474" s="215">
        <v>5.3419136337210083E-6</v>
      </c>
      <c r="F474" s="215">
        <v>4.7137410182124492E-6</v>
      </c>
    </row>
    <row r="475" spans="1:6" x14ac:dyDescent="0.25">
      <c r="A475" s="6" t="s">
        <v>130</v>
      </c>
      <c r="B475" s="6" t="s">
        <v>289</v>
      </c>
      <c r="C475" s="6" t="s">
        <v>652</v>
      </c>
      <c r="D475" s="240">
        <v>29</v>
      </c>
      <c r="E475" s="215">
        <v>5.163849845930308E-6</v>
      </c>
      <c r="F475" s="215">
        <v>1.1958894362691919E-5</v>
      </c>
    </row>
    <row r="476" spans="1:6" x14ac:dyDescent="0.25">
      <c r="A476" s="6" t="s">
        <v>4</v>
      </c>
      <c r="B476" s="6" t="s">
        <v>400</v>
      </c>
      <c r="C476" s="6" t="s">
        <v>653</v>
      </c>
      <c r="D476" s="240">
        <v>28</v>
      </c>
      <c r="E476" s="215">
        <v>4.9857860581396078E-6</v>
      </c>
      <c r="F476" s="215">
        <v>6.1193668398146847E-6</v>
      </c>
    </row>
    <row r="477" spans="1:6" x14ac:dyDescent="0.25">
      <c r="A477" s="6" t="s">
        <v>235</v>
      </c>
      <c r="B477" s="6" t="s">
        <v>445</v>
      </c>
      <c r="C477" s="6" t="s">
        <v>654</v>
      </c>
      <c r="D477" s="240">
        <v>28</v>
      </c>
      <c r="E477" s="215">
        <v>4.9857860581396078E-6</v>
      </c>
      <c r="F477" s="215">
        <v>7.4175717585797604E-6</v>
      </c>
    </row>
    <row r="478" spans="1:6" x14ac:dyDescent="0.25">
      <c r="A478" s="6" t="s">
        <v>235</v>
      </c>
      <c r="B478" s="6" t="s">
        <v>349</v>
      </c>
      <c r="C478" s="6" t="s">
        <v>655</v>
      </c>
      <c r="D478" s="240">
        <v>28</v>
      </c>
      <c r="E478" s="215">
        <v>4.9857860581396078E-6</v>
      </c>
      <c r="F478" s="215">
        <v>1.057540553648233E-5</v>
      </c>
    </row>
    <row r="479" spans="1:6" x14ac:dyDescent="0.25">
      <c r="A479" s="6" t="s">
        <v>235</v>
      </c>
      <c r="B479" s="6" t="s">
        <v>349</v>
      </c>
      <c r="C479" s="6" t="s">
        <v>656</v>
      </c>
      <c r="D479" s="240">
        <v>28</v>
      </c>
      <c r="E479" s="215">
        <v>4.9857860581396078E-6</v>
      </c>
      <c r="F479" s="215">
        <v>1.7064598675226219E-5</v>
      </c>
    </row>
    <row r="480" spans="1:6" x14ac:dyDescent="0.25">
      <c r="A480" s="6" t="s">
        <v>235</v>
      </c>
      <c r="B480" s="6" t="s">
        <v>271</v>
      </c>
      <c r="C480" s="6" t="s">
        <v>657</v>
      </c>
      <c r="D480" s="240">
        <v>28</v>
      </c>
      <c r="E480" s="215">
        <v>4.9857860581396078E-6</v>
      </c>
      <c r="F480" s="215">
        <v>6.5766052352813542E-6</v>
      </c>
    </row>
    <row r="481" spans="1:6" x14ac:dyDescent="0.25">
      <c r="A481" s="6" t="s">
        <v>235</v>
      </c>
      <c r="B481" s="6" t="s">
        <v>627</v>
      </c>
      <c r="C481" s="6" t="s">
        <v>658</v>
      </c>
      <c r="D481" s="240">
        <v>27</v>
      </c>
      <c r="E481" s="215">
        <v>4.8077222703489067E-6</v>
      </c>
      <c r="F481" s="215">
        <v>7.7135814837976856E-6</v>
      </c>
    </row>
    <row r="482" spans="1:6" x14ac:dyDescent="0.25">
      <c r="A482" s="6" t="s">
        <v>235</v>
      </c>
      <c r="B482" s="6" t="s">
        <v>330</v>
      </c>
      <c r="C482" s="6" t="s">
        <v>659</v>
      </c>
      <c r="D482" s="240">
        <v>27</v>
      </c>
      <c r="E482" s="215">
        <v>4.8077222703489067E-6</v>
      </c>
      <c r="F482" s="215">
        <v>1.0517365321047057E-5</v>
      </c>
    </row>
    <row r="483" spans="1:6" x14ac:dyDescent="0.25">
      <c r="A483" s="6" t="s">
        <v>235</v>
      </c>
      <c r="B483" s="6" t="s">
        <v>349</v>
      </c>
      <c r="C483" s="6" t="s">
        <v>660</v>
      </c>
      <c r="D483" s="240">
        <v>27</v>
      </c>
      <c r="E483" s="215">
        <v>4.8077222703489067E-6</v>
      </c>
      <c r="F483" s="215">
        <v>7.2844147639528803E-6</v>
      </c>
    </row>
    <row r="484" spans="1:6" x14ac:dyDescent="0.25">
      <c r="A484" s="6" t="s">
        <v>235</v>
      </c>
      <c r="B484" s="6" t="s">
        <v>408</v>
      </c>
      <c r="C484" s="6" t="s">
        <v>661</v>
      </c>
      <c r="D484" s="240">
        <v>26</v>
      </c>
      <c r="E484" s="215">
        <v>4.6296584825582064E-6</v>
      </c>
      <c r="F484" s="215">
        <v>6.2019960945975264E-6</v>
      </c>
    </row>
    <row r="485" spans="1:6" x14ac:dyDescent="0.25">
      <c r="A485" s="6" t="s">
        <v>235</v>
      </c>
      <c r="B485" s="6" t="s">
        <v>510</v>
      </c>
      <c r="C485" s="6" t="s">
        <v>662</v>
      </c>
      <c r="D485" s="240">
        <v>26</v>
      </c>
      <c r="E485" s="215">
        <v>4.6296584825582064E-6</v>
      </c>
      <c r="F485" s="215">
        <v>4.0222678136127526E-6</v>
      </c>
    </row>
    <row r="486" spans="1:6" x14ac:dyDescent="0.25">
      <c r="A486" s="6" t="s">
        <v>235</v>
      </c>
      <c r="B486" s="6" t="s">
        <v>349</v>
      </c>
      <c r="C486" s="6" t="s">
        <v>663</v>
      </c>
      <c r="D486" s="240">
        <v>26</v>
      </c>
      <c r="E486" s="215">
        <v>4.6296584825582064E-6</v>
      </c>
      <c r="F486" s="215">
        <v>1.5053385001212459E-5</v>
      </c>
    </row>
    <row r="487" spans="1:6" x14ac:dyDescent="0.25">
      <c r="A487" s="6" t="s">
        <v>235</v>
      </c>
      <c r="B487" s="6" t="s">
        <v>349</v>
      </c>
      <c r="C487" s="6" t="s">
        <v>664</v>
      </c>
      <c r="D487" s="240">
        <v>26</v>
      </c>
      <c r="E487" s="215">
        <v>4.6296584825582064E-6</v>
      </c>
      <c r="F487" s="215">
        <v>5.823550151238625E-6</v>
      </c>
    </row>
    <row r="488" spans="1:6" x14ac:dyDescent="0.25">
      <c r="A488" s="6" t="s">
        <v>130</v>
      </c>
      <c r="B488" s="6" t="s">
        <v>251</v>
      </c>
      <c r="C488" s="6" t="s">
        <v>665</v>
      </c>
      <c r="D488" s="240">
        <v>25</v>
      </c>
      <c r="E488" s="215">
        <v>4.4515946947675062E-6</v>
      </c>
      <c r="F488" s="215">
        <v>5.8234209283626662E-6</v>
      </c>
    </row>
    <row r="489" spans="1:6" x14ac:dyDescent="0.25">
      <c r="A489" s="6" t="s">
        <v>235</v>
      </c>
      <c r="B489" s="6" t="s">
        <v>589</v>
      </c>
      <c r="C489" s="6" t="s">
        <v>666</v>
      </c>
      <c r="D489" s="240">
        <v>25</v>
      </c>
      <c r="E489" s="215">
        <v>4.4515946947675062E-6</v>
      </c>
      <c r="F489" s="215">
        <v>5.4862864217068906E-6</v>
      </c>
    </row>
    <row r="490" spans="1:6" x14ac:dyDescent="0.25">
      <c r="A490" s="6" t="s">
        <v>235</v>
      </c>
      <c r="B490" s="6" t="s">
        <v>349</v>
      </c>
      <c r="C490" s="6" t="s">
        <v>667</v>
      </c>
      <c r="D490" s="240">
        <v>25</v>
      </c>
      <c r="E490" s="215">
        <v>4.4515946947675062E-6</v>
      </c>
      <c r="F490" s="215">
        <v>5.8151937385932896E-6</v>
      </c>
    </row>
    <row r="491" spans="1:6" x14ac:dyDescent="0.25">
      <c r="A491" s="6" t="s">
        <v>235</v>
      </c>
      <c r="B491" s="6" t="s">
        <v>574</v>
      </c>
      <c r="C491" s="6" t="s">
        <v>668</v>
      </c>
      <c r="D491" s="240">
        <v>25</v>
      </c>
      <c r="E491" s="215">
        <v>4.4515946947675062E-6</v>
      </c>
      <c r="F491" s="215">
        <v>3.7671866425025207E-6</v>
      </c>
    </row>
    <row r="492" spans="1:6" x14ac:dyDescent="0.25">
      <c r="A492" s="6" t="s">
        <v>235</v>
      </c>
      <c r="B492" s="6" t="s">
        <v>349</v>
      </c>
      <c r="C492" s="6" t="s">
        <v>669</v>
      </c>
      <c r="D492" s="240">
        <v>24</v>
      </c>
      <c r="E492" s="215">
        <v>4.2735309069768059E-6</v>
      </c>
      <c r="F492" s="215">
        <v>1.8402055441399821E-5</v>
      </c>
    </row>
    <row r="493" spans="1:6" x14ac:dyDescent="0.25">
      <c r="A493" s="6" t="s">
        <v>235</v>
      </c>
      <c r="B493" s="6" t="s">
        <v>349</v>
      </c>
      <c r="C493" s="6" t="s">
        <v>670</v>
      </c>
      <c r="D493" s="240">
        <v>24</v>
      </c>
      <c r="E493" s="215">
        <v>4.2735309069768059E-6</v>
      </c>
      <c r="F493" s="215">
        <v>9.4762373489209099E-6</v>
      </c>
    </row>
    <row r="494" spans="1:6" x14ac:dyDescent="0.25">
      <c r="A494" s="6" t="s">
        <v>235</v>
      </c>
      <c r="B494" s="6" t="s">
        <v>349</v>
      </c>
      <c r="C494" s="6" t="s">
        <v>671</v>
      </c>
      <c r="D494" s="240">
        <v>23</v>
      </c>
      <c r="E494" s="215">
        <v>4.0954671191861057E-6</v>
      </c>
      <c r="F494" s="215">
        <v>8.7337578012328831E-6</v>
      </c>
    </row>
    <row r="495" spans="1:6" x14ac:dyDescent="0.25">
      <c r="A495" s="6" t="s">
        <v>235</v>
      </c>
      <c r="B495" s="6" t="s">
        <v>352</v>
      </c>
      <c r="C495" s="6" t="s">
        <v>672</v>
      </c>
      <c r="D495" s="240">
        <v>23</v>
      </c>
      <c r="E495" s="215">
        <v>4.0954671191861057E-6</v>
      </c>
      <c r="F495" s="215">
        <v>1.0200131137288935E-5</v>
      </c>
    </row>
    <row r="496" spans="1:6" x14ac:dyDescent="0.25">
      <c r="A496" s="6" t="s">
        <v>235</v>
      </c>
      <c r="B496" s="6" t="s">
        <v>673</v>
      </c>
      <c r="C496" s="6" t="s">
        <v>674</v>
      </c>
      <c r="D496" s="240">
        <v>22</v>
      </c>
      <c r="E496" s="215">
        <v>3.9174033313954054E-6</v>
      </c>
      <c r="F496" s="215">
        <v>8.5642126019424914E-6</v>
      </c>
    </row>
    <row r="497" spans="1:6" x14ac:dyDescent="0.25">
      <c r="A497" s="6" t="s">
        <v>235</v>
      </c>
      <c r="B497" s="6" t="s">
        <v>349</v>
      </c>
      <c r="C497" s="6" t="s">
        <v>675</v>
      </c>
      <c r="D497" s="240">
        <v>22</v>
      </c>
      <c r="E497" s="215">
        <v>3.9174033313954054E-6</v>
      </c>
      <c r="F497" s="215">
        <v>1.364591815246385E-5</v>
      </c>
    </row>
    <row r="498" spans="1:6" x14ac:dyDescent="0.25">
      <c r="A498" s="6" t="s">
        <v>235</v>
      </c>
      <c r="B498" s="6" t="s">
        <v>396</v>
      </c>
      <c r="C498" s="6" t="s">
        <v>91</v>
      </c>
      <c r="D498" s="240">
        <v>21</v>
      </c>
      <c r="E498" s="215">
        <v>3.7393395436047056E-6</v>
      </c>
      <c r="F498" s="215">
        <v>4.3599750488175315E-6</v>
      </c>
    </row>
    <row r="499" spans="1:6" x14ac:dyDescent="0.25">
      <c r="A499" s="6" t="s">
        <v>235</v>
      </c>
      <c r="B499" s="6" t="s">
        <v>349</v>
      </c>
      <c r="C499" s="6" t="s">
        <v>676</v>
      </c>
      <c r="D499" s="240">
        <v>21</v>
      </c>
      <c r="E499" s="215">
        <v>3.7393395436047056E-6</v>
      </c>
      <c r="F499" s="215">
        <v>4.9541960741771212E-6</v>
      </c>
    </row>
    <row r="500" spans="1:6" x14ac:dyDescent="0.25">
      <c r="A500" s="6" t="s">
        <v>235</v>
      </c>
      <c r="B500" s="6" t="s">
        <v>349</v>
      </c>
      <c r="C500" s="6" t="s">
        <v>677</v>
      </c>
      <c r="D500" s="240">
        <v>21</v>
      </c>
      <c r="E500" s="215">
        <v>3.7393395436047056E-6</v>
      </c>
      <c r="F500" s="215">
        <v>5.8416908095414348E-6</v>
      </c>
    </row>
    <row r="501" spans="1:6" x14ac:dyDescent="0.25">
      <c r="A501" s="6" t="s">
        <v>235</v>
      </c>
      <c r="B501" s="6" t="s">
        <v>349</v>
      </c>
      <c r="C501" s="6" t="s">
        <v>678</v>
      </c>
      <c r="D501" s="240">
        <v>21</v>
      </c>
      <c r="E501" s="215">
        <v>3.7393395436047056E-6</v>
      </c>
      <c r="F501" s="215">
        <v>9.3284813599989792E-6</v>
      </c>
    </row>
    <row r="502" spans="1:6" x14ac:dyDescent="0.25">
      <c r="A502" s="6" t="s">
        <v>235</v>
      </c>
      <c r="B502" s="6" t="s">
        <v>349</v>
      </c>
      <c r="C502" s="6" t="s">
        <v>679</v>
      </c>
      <c r="D502" s="240">
        <v>20</v>
      </c>
      <c r="E502" s="215">
        <v>3.5612757558140054E-6</v>
      </c>
      <c r="F502" s="215">
        <v>1.9586646331346599E-5</v>
      </c>
    </row>
    <row r="503" spans="1:6" x14ac:dyDescent="0.25">
      <c r="A503" s="6" t="s">
        <v>235</v>
      </c>
      <c r="B503" s="6" t="s">
        <v>349</v>
      </c>
      <c r="C503" s="6" t="s">
        <v>680</v>
      </c>
      <c r="D503" s="240">
        <v>20</v>
      </c>
      <c r="E503" s="215">
        <v>3.5612757558140054E-6</v>
      </c>
      <c r="F503" s="215">
        <v>7.3488267839138258E-6</v>
      </c>
    </row>
    <row r="504" spans="1:6" x14ac:dyDescent="0.25">
      <c r="A504" s="6" t="s">
        <v>235</v>
      </c>
      <c r="B504" s="6" t="s">
        <v>574</v>
      </c>
      <c r="C504" s="6" t="s">
        <v>681</v>
      </c>
      <c r="D504" s="240">
        <v>20</v>
      </c>
      <c r="E504" s="215">
        <v>3.5612757558140054E-6</v>
      </c>
      <c r="F504" s="215">
        <v>4.9636915625438723E-6</v>
      </c>
    </row>
    <row r="505" spans="1:6" x14ac:dyDescent="0.25">
      <c r="A505" s="6" t="s">
        <v>235</v>
      </c>
      <c r="B505" s="6" t="s">
        <v>349</v>
      </c>
      <c r="C505" s="6" t="s">
        <v>682</v>
      </c>
      <c r="D505" s="240">
        <v>19</v>
      </c>
      <c r="E505" s="215">
        <v>3.3832119680233051E-6</v>
      </c>
      <c r="F505" s="215">
        <v>5.480543182775388E-6</v>
      </c>
    </row>
    <row r="506" spans="1:6" x14ac:dyDescent="0.25">
      <c r="A506" s="6" t="s">
        <v>235</v>
      </c>
      <c r="B506" s="6" t="s">
        <v>349</v>
      </c>
      <c r="C506" s="6" t="s">
        <v>683</v>
      </c>
      <c r="D506" s="240">
        <v>19</v>
      </c>
      <c r="E506" s="215">
        <v>3.3832119680233051E-6</v>
      </c>
      <c r="F506" s="215">
        <v>4.7006528148252141E-6</v>
      </c>
    </row>
    <row r="507" spans="1:6" x14ac:dyDescent="0.25">
      <c r="A507" s="6" t="s">
        <v>235</v>
      </c>
      <c r="B507" s="6" t="s">
        <v>349</v>
      </c>
      <c r="C507" s="6" t="s">
        <v>684</v>
      </c>
      <c r="D507" s="240">
        <v>18</v>
      </c>
      <c r="E507" s="215">
        <v>3.2051481802326049E-6</v>
      </c>
      <c r="F507" s="215">
        <v>7.6464063277730276E-6</v>
      </c>
    </row>
    <row r="508" spans="1:6" x14ac:dyDescent="0.25">
      <c r="A508" s="6" t="s">
        <v>235</v>
      </c>
      <c r="B508" s="6" t="s">
        <v>510</v>
      </c>
      <c r="C508" s="6" t="s">
        <v>685</v>
      </c>
      <c r="D508" s="240">
        <v>18</v>
      </c>
      <c r="E508" s="215">
        <v>3.2051481802326049E-6</v>
      </c>
      <c r="F508" s="215">
        <v>4.6668458769925853E-6</v>
      </c>
    </row>
    <row r="509" spans="1:6" x14ac:dyDescent="0.25">
      <c r="A509" s="6" t="s">
        <v>235</v>
      </c>
      <c r="B509" s="6" t="s">
        <v>349</v>
      </c>
      <c r="C509" s="6" t="s">
        <v>686</v>
      </c>
      <c r="D509" s="240">
        <v>18</v>
      </c>
      <c r="E509" s="215">
        <v>3.2051481802326049E-6</v>
      </c>
      <c r="F509" s="215">
        <v>1.2690007083328016E-5</v>
      </c>
    </row>
    <row r="510" spans="1:6" x14ac:dyDescent="0.25">
      <c r="A510" s="6" t="s">
        <v>235</v>
      </c>
      <c r="B510" s="6" t="s">
        <v>466</v>
      </c>
      <c r="C510" s="6" t="s">
        <v>687</v>
      </c>
      <c r="D510" s="240">
        <v>18</v>
      </c>
      <c r="E510" s="215">
        <v>3.2051481802326049E-6</v>
      </c>
      <c r="F510" s="215">
        <v>4.4467633657932687E-6</v>
      </c>
    </row>
    <row r="511" spans="1:6" x14ac:dyDescent="0.25">
      <c r="A511" s="6" t="s">
        <v>235</v>
      </c>
      <c r="B511" s="6" t="s">
        <v>349</v>
      </c>
      <c r="C511" s="6" t="s">
        <v>688</v>
      </c>
      <c r="D511" s="240">
        <v>17</v>
      </c>
      <c r="E511" s="215">
        <v>3.0270843924419046E-6</v>
      </c>
      <c r="F511" s="215">
        <v>7.8057907801871027E-6</v>
      </c>
    </row>
    <row r="512" spans="1:6" x14ac:dyDescent="0.25">
      <c r="A512" s="6" t="s">
        <v>235</v>
      </c>
      <c r="B512" s="6" t="s">
        <v>408</v>
      </c>
      <c r="C512" s="6" t="s">
        <v>689</v>
      </c>
      <c r="D512" s="240">
        <v>16</v>
      </c>
      <c r="E512" s="215">
        <v>2.8490206046512044E-6</v>
      </c>
      <c r="F512" s="215">
        <v>2.2532337625872655E-6</v>
      </c>
    </row>
    <row r="513" spans="1:6" x14ac:dyDescent="0.25">
      <c r="A513" s="6" t="s">
        <v>235</v>
      </c>
      <c r="B513" s="6" t="s">
        <v>574</v>
      </c>
      <c r="C513" s="6" t="s">
        <v>690</v>
      </c>
      <c r="D513" s="240">
        <v>16</v>
      </c>
      <c r="E513" s="215">
        <v>2.8490206046512044E-6</v>
      </c>
      <c r="F513" s="215">
        <v>2.5789950608145188E-6</v>
      </c>
    </row>
    <row r="514" spans="1:6" x14ac:dyDescent="0.25">
      <c r="A514" s="6" t="s">
        <v>235</v>
      </c>
      <c r="B514" s="6" t="s">
        <v>349</v>
      </c>
      <c r="C514" s="6" t="s">
        <v>691</v>
      </c>
      <c r="D514" s="240">
        <v>15</v>
      </c>
      <c r="E514" s="215">
        <v>2.6709568168605041E-6</v>
      </c>
      <c r="F514" s="215">
        <v>4.1619641239008082E-6</v>
      </c>
    </row>
    <row r="515" spans="1:6" x14ac:dyDescent="0.25">
      <c r="A515" s="6" t="s">
        <v>235</v>
      </c>
      <c r="B515" s="6" t="s">
        <v>349</v>
      </c>
      <c r="C515" s="6" t="s">
        <v>692</v>
      </c>
      <c r="D515" s="240">
        <v>15</v>
      </c>
      <c r="E515" s="215">
        <v>2.6709568168605041E-6</v>
      </c>
      <c r="F515" s="215">
        <v>6.2509635878651748E-6</v>
      </c>
    </row>
    <row r="516" spans="1:6" x14ac:dyDescent="0.25">
      <c r="A516" s="6" t="s">
        <v>235</v>
      </c>
      <c r="B516" s="6" t="s">
        <v>349</v>
      </c>
      <c r="C516" s="6" t="s">
        <v>693</v>
      </c>
      <c r="D516" s="240">
        <v>15</v>
      </c>
      <c r="E516" s="215">
        <v>2.6709568168605041E-6</v>
      </c>
      <c r="F516" s="215">
        <v>6.1703189412019962E-6</v>
      </c>
    </row>
    <row r="517" spans="1:6" x14ac:dyDescent="0.25">
      <c r="A517" s="6" t="s">
        <v>235</v>
      </c>
      <c r="B517" s="6" t="s">
        <v>349</v>
      </c>
      <c r="C517" s="6" t="s">
        <v>694</v>
      </c>
      <c r="D517" s="240">
        <v>14</v>
      </c>
      <c r="E517" s="215">
        <v>2.4928930290698039E-6</v>
      </c>
      <c r="F517" s="215">
        <v>1.2472172412032724E-5</v>
      </c>
    </row>
    <row r="518" spans="1:6" x14ac:dyDescent="0.25">
      <c r="A518" s="6" t="s">
        <v>235</v>
      </c>
      <c r="B518" s="6" t="s">
        <v>349</v>
      </c>
      <c r="C518" s="6" t="s">
        <v>695</v>
      </c>
      <c r="D518" s="240">
        <v>14</v>
      </c>
      <c r="E518" s="215">
        <v>2.4928930290698039E-6</v>
      </c>
      <c r="F518" s="215">
        <v>7.5608496164792666E-6</v>
      </c>
    </row>
    <row r="519" spans="1:6" x14ac:dyDescent="0.25">
      <c r="A519" s="6" t="s">
        <v>235</v>
      </c>
      <c r="B519" s="6" t="s">
        <v>349</v>
      </c>
      <c r="C519" s="6" t="s">
        <v>696</v>
      </c>
      <c r="D519" s="240">
        <v>14</v>
      </c>
      <c r="E519" s="215">
        <v>2.4928930290698039E-6</v>
      </c>
      <c r="F519" s="215">
        <v>5.9607832501627258E-6</v>
      </c>
    </row>
    <row r="520" spans="1:6" x14ac:dyDescent="0.25">
      <c r="A520" s="6" t="s">
        <v>235</v>
      </c>
      <c r="B520" s="6" t="s">
        <v>466</v>
      </c>
      <c r="C520" s="6" t="s">
        <v>697</v>
      </c>
      <c r="D520" s="240">
        <v>14</v>
      </c>
      <c r="E520" s="215">
        <v>2.4928930290698039E-6</v>
      </c>
      <c r="F520" s="215">
        <v>3.1131099000676426E-6</v>
      </c>
    </row>
    <row r="521" spans="1:6" x14ac:dyDescent="0.25">
      <c r="A521" s="6" t="s">
        <v>235</v>
      </c>
      <c r="B521" s="6" t="s">
        <v>610</v>
      </c>
      <c r="C521" s="6" t="s">
        <v>584</v>
      </c>
      <c r="D521" s="240">
        <v>13</v>
      </c>
      <c r="E521" s="215">
        <v>2.3148292412791032E-6</v>
      </c>
      <c r="F521" s="215">
        <v>3.5320775847765882E-6</v>
      </c>
    </row>
    <row r="522" spans="1:6" x14ac:dyDescent="0.25">
      <c r="A522" s="6" t="s">
        <v>235</v>
      </c>
      <c r="B522" s="6" t="s">
        <v>349</v>
      </c>
      <c r="C522" s="6" t="s">
        <v>698</v>
      </c>
      <c r="D522" s="240">
        <v>12</v>
      </c>
      <c r="E522" s="215">
        <v>2.136765453488403E-6</v>
      </c>
      <c r="F522" s="215">
        <v>1.2280569984557068E-5</v>
      </c>
    </row>
    <row r="523" spans="1:6" x14ac:dyDescent="0.25">
      <c r="A523" s="6" t="s">
        <v>235</v>
      </c>
      <c r="B523" s="6" t="s">
        <v>349</v>
      </c>
      <c r="C523" s="6" t="s">
        <v>699</v>
      </c>
      <c r="D523" s="240">
        <v>12</v>
      </c>
      <c r="E523" s="215">
        <v>2.136765453488403E-6</v>
      </c>
      <c r="F523" s="215">
        <v>7.6351591515321687E-6</v>
      </c>
    </row>
    <row r="524" spans="1:6" x14ac:dyDescent="0.25">
      <c r="A524" s="6" t="s">
        <v>235</v>
      </c>
      <c r="B524" s="6" t="s">
        <v>349</v>
      </c>
      <c r="C524" s="6" t="s">
        <v>700</v>
      </c>
      <c r="D524" s="240">
        <v>12</v>
      </c>
      <c r="E524" s="215">
        <v>2.136765453488403E-6</v>
      </c>
      <c r="F524" s="215">
        <v>4.9588608604648195E-6</v>
      </c>
    </row>
    <row r="525" spans="1:6" x14ac:dyDescent="0.25">
      <c r="A525" s="6" t="s">
        <v>235</v>
      </c>
      <c r="B525" s="6" t="s">
        <v>349</v>
      </c>
      <c r="C525" s="6" t="s">
        <v>701</v>
      </c>
      <c r="D525" s="240">
        <v>12</v>
      </c>
      <c r="E525" s="215">
        <v>2.136765453488403E-6</v>
      </c>
      <c r="F525" s="215">
        <v>6.6626022615598642E-6</v>
      </c>
    </row>
    <row r="526" spans="1:6" x14ac:dyDescent="0.25">
      <c r="A526" s="6" t="s">
        <v>235</v>
      </c>
      <c r="B526" s="6" t="s">
        <v>349</v>
      </c>
      <c r="C526" s="6" t="s">
        <v>702</v>
      </c>
      <c r="D526" s="240">
        <v>12</v>
      </c>
      <c r="E526" s="215">
        <v>2.136765453488403E-6</v>
      </c>
      <c r="F526" s="215">
        <v>2.1546271361658137E-6</v>
      </c>
    </row>
    <row r="527" spans="1:6" x14ac:dyDescent="0.25">
      <c r="A527" s="6" t="s">
        <v>235</v>
      </c>
      <c r="B527" s="6" t="s">
        <v>352</v>
      </c>
      <c r="C527" s="6" t="s">
        <v>703</v>
      </c>
      <c r="D527" s="240">
        <v>12</v>
      </c>
      <c r="E527" s="215">
        <v>2.136765453488403E-6</v>
      </c>
      <c r="F527" s="215">
        <v>3.9284488149783669E-6</v>
      </c>
    </row>
    <row r="528" spans="1:6" x14ac:dyDescent="0.25">
      <c r="A528" s="6" t="s">
        <v>235</v>
      </c>
      <c r="B528" s="6" t="s">
        <v>349</v>
      </c>
      <c r="C528" s="6" t="s">
        <v>704</v>
      </c>
      <c r="D528" s="240">
        <v>11</v>
      </c>
      <c r="E528" s="215">
        <v>1.9587016656977027E-6</v>
      </c>
      <c r="F528" s="215">
        <v>4.7343273390935894E-6</v>
      </c>
    </row>
    <row r="529" spans="1:6" x14ac:dyDescent="0.25">
      <c r="A529" s="6" t="s">
        <v>235</v>
      </c>
      <c r="B529" s="6" t="s">
        <v>349</v>
      </c>
      <c r="C529" s="6" t="s">
        <v>705</v>
      </c>
      <c r="D529" s="240">
        <v>10</v>
      </c>
      <c r="E529" s="215">
        <v>1.7806378779070027E-6</v>
      </c>
      <c r="F529" s="215">
        <v>3.3654167677051295E-6</v>
      </c>
    </row>
    <row r="530" spans="1:6" x14ac:dyDescent="0.25">
      <c r="A530" s="6" t="s">
        <v>235</v>
      </c>
      <c r="B530" s="6" t="s">
        <v>349</v>
      </c>
      <c r="C530" s="6" t="s">
        <v>706</v>
      </c>
      <c r="D530" s="240">
        <v>10</v>
      </c>
      <c r="E530" s="215">
        <v>1.7806378779070027E-6</v>
      </c>
      <c r="F530" s="215">
        <v>3.1569403851798912E-6</v>
      </c>
    </row>
    <row r="531" spans="1:6" x14ac:dyDescent="0.25">
      <c r="A531" s="6" t="s">
        <v>235</v>
      </c>
      <c r="B531" s="6" t="s">
        <v>673</v>
      </c>
      <c r="C531" s="6" t="s">
        <v>707</v>
      </c>
      <c r="D531" s="240">
        <v>10</v>
      </c>
      <c r="E531" s="215">
        <v>1.7806378779070027E-6</v>
      </c>
      <c r="F531" s="215">
        <v>1.0050668130129031E-5</v>
      </c>
    </row>
    <row r="532" spans="1:6" x14ac:dyDescent="0.25">
      <c r="A532" s="6" t="s">
        <v>235</v>
      </c>
      <c r="B532" s="6" t="s">
        <v>574</v>
      </c>
      <c r="C532" s="6" t="s">
        <v>708</v>
      </c>
      <c r="D532" s="240">
        <v>10</v>
      </c>
      <c r="E532" s="215">
        <v>1.7806378779070027E-6</v>
      </c>
      <c r="F532" s="215">
        <v>1.3907380700164639E-6</v>
      </c>
    </row>
    <row r="533" spans="1:6" x14ac:dyDescent="0.25">
      <c r="A533" s="6" t="s">
        <v>235</v>
      </c>
      <c r="B533" s="6" t="s">
        <v>349</v>
      </c>
      <c r="C533" s="6" t="s">
        <v>709</v>
      </c>
      <c r="D533" s="240">
        <v>9</v>
      </c>
      <c r="E533" s="215">
        <v>1.6025740901163024E-6</v>
      </c>
      <c r="F533" s="215">
        <v>4.4363170523145252E-6</v>
      </c>
    </row>
    <row r="534" spans="1:6" x14ac:dyDescent="0.25">
      <c r="A534" s="6" t="s">
        <v>235</v>
      </c>
      <c r="B534" s="6" t="s">
        <v>349</v>
      </c>
      <c r="C534" s="6" t="s">
        <v>710</v>
      </c>
      <c r="D534" s="240">
        <v>9</v>
      </c>
      <c r="E534" s="215">
        <v>1.6025740901163024E-6</v>
      </c>
      <c r="F534" s="215">
        <v>2.7195847638252524E-6</v>
      </c>
    </row>
    <row r="535" spans="1:6" x14ac:dyDescent="0.25">
      <c r="A535" s="6" t="s">
        <v>235</v>
      </c>
      <c r="B535" s="6" t="s">
        <v>673</v>
      </c>
      <c r="C535" s="6" t="s">
        <v>711</v>
      </c>
      <c r="D535" s="240">
        <v>9</v>
      </c>
      <c r="E535" s="215">
        <v>1.6025740901163024E-6</v>
      </c>
      <c r="F535" s="215">
        <v>8.8541600193993851E-6</v>
      </c>
    </row>
    <row r="536" spans="1:6" x14ac:dyDescent="0.25">
      <c r="A536" s="6" t="s">
        <v>235</v>
      </c>
      <c r="B536" s="6" t="s">
        <v>349</v>
      </c>
      <c r="C536" s="6" t="s">
        <v>712</v>
      </c>
      <c r="D536" s="240">
        <v>8</v>
      </c>
      <c r="E536" s="215">
        <v>1.4245103023256022E-6</v>
      </c>
      <c r="F536" s="215">
        <v>1.8983526476331474E-6</v>
      </c>
    </row>
    <row r="537" spans="1:6" x14ac:dyDescent="0.25">
      <c r="A537" s="6" t="s">
        <v>235</v>
      </c>
      <c r="B537" s="6" t="s">
        <v>349</v>
      </c>
      <c r="C537" s="6" t="s">
        <v>713</v>
      </c>
      <c r="D537" s="240">
        <v>8</v>
      </c>
      <c r="E537" s="215">
        <v>1.4245103023256022E-6</v>
      </c>
      <c r="F537" s="215">
        <v>6.1420749684121864E-6</v>
      </c>
    </row>
    <row r="538" spans="1:6" x14ac:dyDescent="0.25">
      <c r="A538" s="6" t="s">
        <v>235</v>
      </c>
      <c r="B538" s="6" t="s">
        <v>349</v>
      </c>
      <c r="C538" s="6" t="s">
        <v>714</v>
      </c>
      <c r="D538" s="240">
        <v>8</v>
      </c>
      <c r="E538" s="215">
        <v>1.4245103023256022E-6</v>
      </c>
      <c r="F538" s="215">
        <v>5.4906433065740941E-6</v>
      </c>
    </row>
    <row r="539" spans="1:6" x14ac:dyDescent="0.25">
      <c r="A539" s="6" t="s">
        <v>235</v>
      </c>
      <c r="B539" s="6" t="s">
        <v>349</v>
      </c>
      <c r="C539" s="6" t="s">
        <v>715</v>
      </c>
      <c r="D539" s="240">
        <v>7</v>
      </c>
      <c r="E539" s="215">
        <v>1.2464465145349019E-6</v>
      </c>
      <c r="F539" s="215">
        <v>3.7509572064885836E-6</v>
      </c>
    </row>
    <row r="540" spans="1:6" x14ac:dyDescent="0.25">
      <c r="A540" s="6" t="s">
        <v>235</v>
      </c>
      <c r="B540" s="6" t="s">
        <v>349</v>
      </c>
      <c r="C540" s="6" t="s">
        <v>716</v>
      </c>
      <c r="D540" s="240">
        <v>7</v>
      </c>
      <c r="E540" s="215">
        <v>1.2464465145349019E-6</v>
      </c>
      <c r="F540" s="215">
        <v>1.2167657907163734E-6</v>
      </c>
    </row>
    <row r="541" spans="1:6" x14ac:dyDescent="0.25">
      <c r="A541" s="6" t="s">
        <v>235</v>
      </c>
      <c r="B541" s="6" t="s">
        <v>349</v>
      </c>
      <c r="C541" s="6" t="s">
        <v>717</v>
      </c>
      <c r="D541" s="240">
        <v>7</v>
      </c>
      <c r="E541" s="215">
        <v>1.2464465145349019E-6</v>
      </c>
      <c r="F541" s="215">
        <v>2.8390568963536815E-6</v>
      </c>
    </row>
    <row r="542" spans="1:6" x14ac:dyDescent="0.25">
      <c r="A542" s="6" t="s">
        <v>235</v>
      </c>
      <c r="B542" s="6" t="s">
        <v>349</v>
      </c>
      <c r="C542" s="6" t="s">
        <v>718</v>
      </c>
      <c r="D542" s="240">
        <v>6</v>
      </c>
      <c r="E542" s="215">
        <v>1.0683827267442015E-6</v>
      </c>
      <c r="F542" s="215">
        <v>4.6238689009993237E-6</v>
      </c>
    </row>
    <row r="543" spans="1:6" x14ac:dyDescent="0.25">
      <c r="A543" s="6" t="s">
        <v>235</v>
      </c>
      <c r="B543" s="6" t="s">
        <v>349</v>
      </c>
      <c r="C543" s="6" t="s">
        <v>719</v>
      </c>
      <c r="D543" s="41" t="s">
        <v>720</v>
      </c>
      <c r="E543" s="216" t="s">
        <v>720</v>
      </c>
      <c r="F543" s="216" t="s">
        <v>720</v>
      </c>
    </row>
    <row r="544" spans="1:6" x14ac:dyDescent="0.25">
      <c r="A544" s="6" t="s">
        <v>235</v>
      </c>
      <c r="B544" s="6" t="s">
        <v>349</v>
      </c>
      <c r="C544" s="6" t="s">
        <v>721</v>
      </c>
      <c r="D544" s="41" t="s">
        <v>720</v>
      </c>
      <c r="E544" s="216" t="s">
        <v>720</v>
      </c>
      <c r="F544" s="216" t="s">
        <v>720</v>
      </c>
    </row>
    <row r="545" spans="1:8" x14ac:dyDescent="0.25">
      <c r="A545" s="6" t="s">
        <v>235</v>
      </c>
      <c r="B545" s="6" t="s">
        <v>466</v>
      </c>
      <c r="C545" s="6" t="s">
        <v>722</v>
      </c>
      <c r="D545" s="41" t="s">
        <v>720</v>
      </c>
      <c r="E545" s="216" t="s">
        <v>720</v>
      </c>
      <c r="F545" s="216" t="s">
        <v>720</v>
      </c>
    </row>
    <row r="546" spans="1:8" x14ac:dyDescent="0.25">
      <c r="A546" s="6" t="s">
        <v>235</v>
      </c>
      <c r="B546" s="6" t="s">
        <v>349</v>
      </c>
      <c r="C546" s="6" t="s">
        <v>723</v>
      </c>
      <c r="D546" s="41" t="s">
        <v>720</v>
      </c>
      <c r="E546" s="216" t="s">
        <v>720</v>
      </c>
      <c r="F546" s="216" t="s">
        <v>720</v>
      </c>
    </row>
    <row r="547" spans="1:8" x14ac:dyDescent="0.25">
      <c r="A547" s="6" t="s">
        <v>235</v>
      </c>
      <c r="B547" s="6" t="s">
        <v>610</v>
      </c>
      <c r="C547" s="6" t="s">
        <v>724</v>
      </c>
      <c r="D547" s="41" t="s">
        <v>720</v>
      </c>
      <c r="E547" s="216" t="s">
        <v>720</v>
      </c>
      <c r="F547" s="216" t="s">
        <v>720</v>
      </c>
    </row>
    <row r="548" spans="1:8" x14ac:dyDescent="0.25">
      <c r="A548" s="6" t="s">
        <v>235</v>
      </c>
      <c r="B548" s="6" t="s">
        <v>574</v>
      </c>
      <c r="C548" s="6" t="s">
        <v>725</v>
      </c>
      <c r="D548" s="41" t="s">
        <v>720</v>
      </c>
      <c r="E548" s="216" t="s">
        <v>720</v>
      </c>
      <c r="F548" s="216" t="s">
        <v>720</v>
      </c>
    </row>
    <row r="549" spans="1:8" x14ac:dyDescent="0.25">
      <c r="A549" s="6" t="s">
        <v>235</v>
      </c>
      <c r="B549" s="6" t="s">
        <v>349</v>
      </c>
      <c r="C549" s="6" t="s">
        <v>726</v>
      </c>
      <c r="D549" s="41" t="s">
        <v>720</v>
      </c>
      <c r="E549" s="216" t="s">
        <v>720</v>
      </c>
      <c r="F549" s="216" t="s">
        <v>720</v>
      </c>
    </row>
    <row r="550" spans="1:8" x14ac:dyDescent="0.25">
      <c r="A550" s="6" t="s">
        <v>235</v>
      </c>
      <c r="B550" s="6" t="s">
        <v>349</v>
      </c>
      <c r="C550" s="6" t="s">
        <v>727</v>
      </c>
      <c r="D550" s="41" t="s">
        <v>720</v>
      </c>
      <c r="E550" s="216" t="s">
        <v>720</v>
      </c>
      <c r="F550" s="216" t="s">
        <v>720</v>
      </c>
    </row>
    <row r="551" spans="1:8" x14ac:dyDescent="0.25">
      <c r="A551" s="6" t="s">
        <v>235</v>
      </c>
      <c r="B551" s="6" t="s">
        <v>349</v>
      </c>
      <c r="C551" s="6" t="s">
        <v>728</v>
      </c>
      <c r="D551" s="41" t="s">
        <v>720</v>
      </c>
      <c r="E551" s="216" t="s">
        <v>720</v>
      </c>
      <c r="F551" s="216" t="s">
        <v>720</v>
      </c>
    </row>
    <row r="553" spans="1:8" x14ac:dyDescent="0.25">
      <c r="A553" s="3" t="s">
        <v>157</v>
      </c>
    </row>
    <row r="554" spans="1:8" x14ac:dyDescent="0.25">
      <c r="A554" s="247" t="s">
        <v>188</v>
      </c>
      <c r="B554" s="247"/>
      <c r="C554" s="247"/>
      <c r="D554" s="247"/>
      <c r="E554" s="247"/>
      <c r="F554" s="247"/>
      <c r="G554" s="247"/>
      <c r="H554" s="247"/>
    </row>
    <row r="555" spans="1:8" x14ac:dyDescent="0.25">
      <c r="A555" s="46" t="s">
        <v>189</v>
      </c>
      <c r="B555" s="1"/>
      <c r="C555" s="1"/>
      <c r="E555" s="1"/>
      <c r="F555" s="1"/>
      <c r="G555" s="1"/>
      <c r="H555" s="1"/>
    </row>
  </sheetData>
  <autoFilter ref="A3:F3"/>
  <mergeCells count="1">
    <mergeCell ref="A554:H554"/>
  </mergeCells>
  <pageMargins left="0.7" right="0.7" top="0.75" bottom="0.75" header="0.3" footer="0.3"/>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35:I40"/>
  <sheetViews>
    <sheetView topLeftCell="A49" zoomScaleNormal="100" workbookViewId="0">
      <selection activeCell="T7" sqref="T7"/>
    </sheetView>
  </sheetViews>
  <sheetFormatPr baseColWidth="10" defaultRowHeight="15" x14ac:dyDescent="0.25"/>
  <sheetData>
    <row r="35" spans="1:9" x14ac:dyDescent="0.25">
      <c r="A35" s="244"/>
      <c r="B35" s="244"/>
      <c r="C35" s="244"/>
      <c r="D35" s="244"/>
      <c r="E35" s="244"/>
      <c r="F35" s="244"/>
      <c r="G35" s="244"/>
      <c r="H35" s="244"/>
      <c r="I35" s="244"/>
    </row>
    <row r="36" spans="1:9" x14ac:dyDescent="0.25">
      <c r="A36" s="244"/>
      <c r="B36" s="244"/>
      <c r="C36" s="244"/>
      <c r="D36" s="244"/>
      <c r="E36" s="244"/>
      <c r="F36" s="244"/>
      <c r="G36" s="244"/>
      <c r="H36" s="244"/>
      <c r="I36" s="244"/>
    </row>
    <row r="37" spans="1:9" x14ac:dyDescent="0.25">
      <c r="A37" s="244"/>
      <c r="B37" s="244"/>
      <c r="C37" s="244"/>
      <c r="D37" s="244"/>
      <c r="E37" s="244"/>
      <c r="F37" s="244"/>
      <c r="G37" s="244"/>
      <c r="H37" s="244"/>
      <c r="I37" s="244"/>
    </row>
    <row r="38" spans="1:9" x14ac:dyDescent="0.25">
      <c r="A38" s="244"/>
      <c r="B38" s="244"/>
      <c r="C38" s="244"/>
      <c r="D38" s="244"/>
      <c r="E38" s="244"/>
      <c r="F38" s="244"/>
      <c r="G38" s="244"/>
      <c r="H38" s="244"/>
      <c r="I38" s="244"/>
    </row>
    <row r="39" spans="1:9" x14ac:dyDescent="0.25">
      <c r="A39" s="244"/>
      <c r="B39" s="244"/>
      <c r="C39" s="244"/>
      <c r="D39" s="244"/>
      <c r="E39" s="244"/>
      <c r="F39" s="244"/>
      <c r="G39" s="244"/>
      <c r="H39" s="244"/>
      <c r="I39" s="244"/>
    </row>
    <row r="40" spans="1:9" ht="54" customHeight="1" x14ac:dyDescent="0.25">
      <c r="A40" s="244"/>
      <c r="B40" s="244"/>
      <c r="C40" s="244"/>
      <c r="D40" s="244"/>
      <c r="E40" s="244"/>
      <c r="F40" s="244"/>
      <c r="G40" s="244"/>
      <c r="H40" s="244"/>
      <c r="I40" s="244"/>
    </row>
  </sheetData>
  <mergeCells count="1">
    <mergeCell ref="A35:I40"/>
  </mergeCells>
  <pageMargins left="0.70866141732283472" right="0.70866141732283472" top="0.74803149606299213" bottom="0.74803149606299213" header="0.31496062992125984" footer="0.31496062992125984"/>
  <pageSetup paperSize="9" scale="28" fitToHeight="4" orientation="landscape" r:id="rId1"/>
  <rowBreaks count="1" manualBreakCount="1">
    <brk id="116"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L19"/>
  <sheetViews>
    <sheetView zoomScaleNormal="100" workbookViewId="0">
      <selection activeCell="B16" sqref="B16:H16"/>
    </sheetView>
  </sheetViews>
  <sheetFormatPr baseColWidth="10" defaultColWidth="11.42578125" defaultRowHeight="15" x14ac:dyDescent="0.25"/>
  <cols>
    <col min="1" max="1" width="11.42578125" style="1"/>
    <col min="2" max="2" width="15.85546875" style="1" customWidth="1"/>
    <col min="3" max="3" width="15" style="1" bestFit="1" customWidth="1"/>
    <col min="4" max="4" width="11.42578125" style="1"/>
    <col min="5" max="6" width="12.42578125" style="1" customWidth="1"/>
    <col min="7" max="7" width="12.5703125" style="1" customWidth="1"/>
    <col min="8" max="16384" width="11.42578125" style="1"/>
  </cols>
  <sheetData>
    <row r="1" spans="1:12" ht="18.75" x14ac:dyDescent="0.3">
      <c r="A1" s="29" t="s">
        <v>145</v>
      </c>
    </row>
    <row r="2" spans="1:12" x14ac:dyDescent="0.25">
      <c r="B2" s="4"/>
      <c r="C2" s="5"/>
      <c r="D2" s="5"/>
      <c r="E2" s="5"/>
      <c r="F2" s="5"/>
      <c r="G2" s="5"/>
      <c r="H2" s="4"/>
    </row>
    <row r="3" spans="1:12" ht="15" customHeight="1" x14ac:dyDescent="0.25">
      <c r="A3" s="4"/>
      <c r="B3" s="250" t="s">
        <v>12</v>
      </c>
      <c r="C3" s="250" t="s">
        <v>143</v>
      </c>
      <c r="D3" s="250" t="s">
        <v>731</v>
      </c>
      <c r="E3" s="251" t="s">
        <v>0</v>
      </c>
      <c r="F3" s="248" t="s">
        <v>732</v>
      </c>
      <c r="G3" s="123"/>
    </row>
    <row r="4" spans="1:12" ht="54.6" customHeight="1" x14ac:dyDescent="0.25">
      <c r="A4" s="4"/>
      <c r="B4" s="250"/>
      <c r="C4" s="250"/>
      <c r="D4" s="250"/>
      <c r="E4" s="251"/>
      <c r="F4" s="249"/>
    </row>
    <row r="5" spans="1:12" x14ac:dyDescent="0.25">
      <c r="A5" s="4"/>
      <c r="B5" s="60" t="s">
        <v>13</v>
      </c>
      <c r="C5" s="61">
        <v>381381</v>
      </c>
      <c r="D5" s="62">
        <v>0.98498352041659132</v>
      </c>
      <c r="E5" s="61">
        <v>375654</v>
      </c>
      <c r="F5" s="63">
        <v>9.2100000000000009</v>
      </c>
    </row>
    <row r="6" spans="1:12" x14ac:dyDescent="0.25">
      <c r="A6" s="4"/>
      <c r="B6" s="64" t="s">
        <v>17</v>
      </c>
      <c r="C6" s="65">
        <v>198095</v>
      </c>
      <c r="D6" s="66">
        <v>0.99006537267472672</v>
      </c>
      <c r="E6" s="65">
        <v>196127</v>
      </c>
      <c r="F6" s="67">
        <v>9.9700000000000006</v>
      </c>
    </row>
    <row r="7" spans="1:12" x14ac:dyDescent="0.25">
      <c r="A7" s="4"/>
      <c r="B7" s="68" t="s">
        <v>18</v>
      </c>
      <c r="C7" s="65">
        <v>128712</v>
      </c>
      <c r="D7" s="66">
        <v>0.98148579775001554</v>
      </c>
      <c r="E7" s="65">
        <v>126329</v>
      </c>
      <c r="F7" s="67">
        <v>9.02</v>
      </c>
    </row>
    <row r="8" spans="1:12" x14ac:dyDescent="0.25">
      <c r="A8" s="4"/>
      <c r="B8" s="68" t="s">
        <v>19</v>
      </c>
      <c r="C8" s="65">
        <v>54574</v>
      </c>
      <c r="D8" s="66">
        <v>0.97478652838347934</v>
      </c>
      <c r="E8" s="65">
        <v>53198</v>
      </c>
      <c r="F8" s="67">
        <v>6.83</v>
      </c>
    </row>
    <row r="9" spans="1:12" x14ac:dyDescent="0.25">
      <c r="A9" s="4"/>
      <c r="B9" s="60" t="s">
        <v>1</v>
      </c>
      <c r="C9" s="61">
        <v>149337</v>
      </c>
      <c r="D9" s="62">
        <v>0.96429551952965442</v>
      </c>
      <c r="E9" s="61">
        <v>144005</v>
      </c>
      <c r="F9" s="67">
        <v>9.98</v>
      </c>
    </row>
    <row r="10" spans="1:12" x14ac:dyDescent="0.25">
      <c r="A10" s="4"/>
      <c r="B10" s="60" t="s">
        <v>14</v>
      </c>
      <c r="C10" s="69">
        <v>120228</v>
      </c>
      <c r="D10" s="62">
        <v>0.89134810526665997</v>
      </c>
      <c r="E10" s="61">
        <v>107165</v>
      </c>
      <c r="F10" s="67">
        <v>6.72</v>
      </c>
    </row>
    <row r="11" spans="1:12" x14ac:dyDescent="0.25">
      <c r="A11" s="4"/>
      <c r="B11" s="70"/>
      <c r="C11" s="71"/>
      <c r="D11" s="72"/>
      <c r="E11" s="72"/>
      <c r="F11" s="73"/>
    </row>
    <row r="12" spans="1:12" x14ac:dyDescent="0.25">
      <c r="A12" s="4"/>
      <c r="B12" s="74" t="s">
        <v>5</v>
      </c>
      <c r="C12" s="61">
        <v>650946</v>
      </c>
      <c r="D12" s="62">
        <v>0.96294316272010272</v>
      </c>
      <c r="E12" s="69">
        <v>626824</v>
      </c>
      <c r="F12" s="63">
        <v>8.9600000000000009</v>
      </c>
    </row>
    <row r="13" spans="1:12" ht="33.75" customHeight="1" x14ac:dyDescent="0.25">
      <c r="B13" s="252" t="s">
        <v>187</v>
      </c>
      <c r="C13" s="252"/>
      <c r="D13" s="252"/>
      <c r="E13" s="252"/>
      <c r="F13" s="252"/>
      <c r="G13" s="252"/>
      <c r="H13" s="253"/>
      <c r="L13" s="26"/>
    </row>
    <row r="14" spans="1:12" x14ac:dyDescent="0.25">
      <c r="A14" s="4"/>
      <c r="B14" s="4"/>
      <c r="C14" s="4"/>
      <c r="D14" s="4"/>
      <c r="E14" s="4"/>
      <c r="F14" s="4"/>
      <c r="G14" s="4"/>
    </row>
    <row r="15" spans="1:12" ht="114" customHeight="1" x14ac:dyDescent="0.25">
      <c r="A15" s="4"/>
      <c r="B15" s="245" t="s">
        <v>736</v>
      </c>
      <c r="C15" s="245"/>
      <c r="D15" s="245"/>
      <c r="E15" s="245"/>
      <c r="F15" s="245"/>
      <c r="G15" s="245"/>
      <c r="H15" s="245"/>
    </row>
    <row r="16" spans="1:12" ht="44.25" customHeight="1" x14ac:dyDescent="0.25">
      <c r="B16" s="246" t="s">
        <v>186</v>
      </c>
      <c r="C16" s="246"/>
      <c r="D16" s="246"/>
      <c r="E16" s="246"/>
      <c r="F16" s="246"/>
      <c r="G16" s="246"/>
      <c r="H16" s="246"/>
    </row>
    <row r="17" spans="1:8" x14ac:dyDescent="0.25">
      <c r="A17" s="3" t="s">
        <v>139</v>
      </c>
    </row>
    <row r="18" spans="1:8" ht="30" customHeight="1" x14ac:dyDescent="0.25">
      <c r="A18" s="247" t="s">
        <v>188</v>
      </c>
      <c r="B18" s="247"/>
      <c r="C18" s="247"/>
      <c r="D18" s="247"/>
      <c r="E18" s="247"/>
      <c r="F18" s="247"/>
      <c r="G18" s="247"/>
      <c r="H18" s="247"/>
    </row>
    <row r="19" spans="1:8" x14ac:dyDescent="0.25">
      <c r="A19" s="46" t="s">
        <v>189</v>
      </c>
    </row>
  </sheetData>
  <mergeCells count="9">
    <mergeCell ref="B15:H15"/>
    <mergeCell ref="B16:H16"/>
    <mergeCell ref="A18:H18"/>
    <mergeCell ref="F3:F4"/>
    <mergeCell ref="B3:B4"/>
    <mergeCell ref="C3:C4"/>
    <mergeCell ref="D3:D4"/>
    <mergeCell ref="E3:E4"/>
    <mergeCell ref="B13:H13"/>
  </mergeCells>
  <pageMargins left="0.70866141732283472" right="0.70866141732283472"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H20"/>
  <sheetViews>
    <sheetView topLeftCell="A14" zoomScaleNormal="100" workbookViewId="0">
      <selection activeCell="I27" sqref="I27"/>
    </sheetView>
  </sheetViews>
  <sheetFormatPr baseColWidth="10" defaultRowHeight="15" x14ac:dyDescent="0.25"/>
  <cols>
    <col min="2" max="2" width="15.85546875" customWidth="1"/>
    <col min="3" max="3" width="15" bestFit="1" customWidth="1"/>
    <col min="5" max="6" width="12.42578125" customWidth="1"/>
    <col min="7" max="7" width="14.28515625" customWidth="1"/>
  </cols>
  <sheetData>
    <row r="1" spans="1:8" ht="18.75" x14ac:dyDescent="0.3">
      <c r="A1" s="29" t="s">
        <v>145</v>
      </c>
    </row>
    <row r="2" spans="1:8" x14ac:dyDescent="0.25">
      <c r="B2" s="4"/>
      <c r="C2" s="5"/>
      <c r="D2" s="5"/>
      <c r="E2" s="5"/>
      <c r="F2" s="5"/>
      <c r="G2" s="5"/>
      <c r="H2" s="4"/>
    </row>
    <row r="3" spans="1:8" ht="15" customHeight="1" x14ac:dyDescent="0.25">
      <c r="A3" s="4"/>
      <c r="B3" s="250" t="s">
        <v>12</v>
      </c>
      <c r="C3" s="250" t="s">
        <v>143</v>
      </c>
      <c r="D3" s="250" t="s">
        <v>144</v>
      </c>
      <c r="E3" s="251" t="s">
        <v>0</v>
      </c>
      <c r="F3" s="250" t="s">
        <v>160</v>
      </c>
      <c r="G3" s="250"/>
    </row>
    <row r="4" spans="1:8" ht="30" x14ac:dyDescent="0.25">
      <c r="A4" s="4"/>
      <c r="B4" s="250"/>
      <c r="C4" s="250"/>
      <c r="D4" s="250"/>
      <c r="E4" s="251"/>
      <c r="F4" s="59" t="s">
        <v>161</v>
      </c>
      <c r="G4" s="59" t="s">
        <v>737</v>
      </c>
    </row>
    <row r="5" spans="1:8" x14ac:dyDescent="0.25">
      <c r="A5" s="4"/>
      <c r="B5" s="60" t="s">
        <v>13</v>
      </c>
      <c r="C5" s="61">
        <v>381381</v>
      </c>
      <c r="D5" s="62">
        <v>0.98498352041659132</v>
      </c>
      <c r="E5" s="61">
        <v>375654</v>
      </c>
      <c r="F5" s="63">
        <v>9.2100000000000009</v>
      </c>
      <c r="G5" s="63">
        <v>10.17</v>
      </c>
    </row>
    <row r="6" spans="1:8" x14ac:dyDescent="0.25">
      <c r="A6" s="4"/>
      <c r="B6" s="64" t="s">
        <v>17</v>
      </c>
      <c r="C6" s="65">
        <v>198095</v>
      </c>
      <c r="D6" s="66">
        <v>0.99006537267472672</v>
      </c>
      <c r="E6" s="65">
        <v>196127</v>
      </c>
      <c r="F6" s="67">
        <v>9.9700000000000006</v>
      </c>
      <c r="G6" s="67">
        <v>11.8</v>
      </c>
    </row>
    <row r="7" spans="1:8" x14ac:dyDescent="0.25">
      <c r="A7" s="4"/>
      <c r="B7" s="68" t="s">
        <v>18</v>
      </c>
      <c r="C7" s="65">
        <v>128712</v>
      </c>
      <c r="D7" s="66">
        <v>0.98148579775001554</v>
      </c>
      <c r="E7" s="65">
        <v>126329</v>
      </c>
      <c r="F7" s="67">
        <v>9.02</v>
      </c>
      <c r="G7" s="67">
        <v>9.0399999999999991</v>
      </c>
    </row>
    <row r="8" spans="1:8" x14ac:dyDescent="0.25">
      <c r="A8" s="4"/>
      <c r="B8" s="68" t="s">
        <v>19</v>
      </c>
      <c r="C8" s="65">
        <v>54574</v>
      </c>
      <c r="D8" s="66">
        <v>0.97478652838347934</v>
      </c>
      <c r="E8" s="65">
        <v>53198</v>
      </c>
      <c r="F8" s="67">
        <v>6.83</v>
      </c>
      <c r="G8" s="67">
        <v>6.84</v>
      </c>
    </row>
    <row r="9" spans="1:8" x14ac:dyDescent="0.25">
      <c r="A9" s="4"/>
      <c r="B9" s="60" t="s">
        <v>1</v>
      </c>
      <c r="C9" s="61">
        <v>149337</v>
      </c>
      <c r="D9" s="62">
        <v>0.96429551952965442</v>
      </c>
      <c r="E9" s="61">
        <v>144005</v>
      </c>
      <c r="F9" s="67">
        <v>9.98</v>
      </c>
      <c r="G9" s="67">
        <v>10.039999999999999</v>
      </c>
    </row>
    <row r="10" spans="1:8" x14ac:dyDescent="0.25">
      <c r="A10" s="4"/>
      <c r="B10" s="60" t="s">
        <v>14</v>
      </c>
      <c r="C10" s="69">
        <v>120228</v>
      </c>
      <c r="D10" s="62">
        <v>0.89134810526665997</v>
      </c>
      <c r="E10" s="61">
        <v>107165</v>
      </c>
      <c r="F10" s="67">
        <v>6.72</v>
      </c>
      <c r="G10" s="67">
        <v>6.73</v>
      </c>
    </row>
    <row r="11" spans="1:8" x14ac:dyDescent="0.25">
      <c r="A11" s="4"/>
      <c r="B11" s="70"/>
      <c r="C11" s="71"/>
      <c r="D11" s="72"/>
      <c r="E11" s="72"/>
      <c r="F11" s="73"/>
      <c r="G11" s="73"/>
    </row>
    <row r="12" spans="1:8" x14ac:dyDescent="0.25">
      <c r="A12" s="4"/>
      <c r="B12" s="74" t="s">
        <v>5</v>
      </c>
      <c r="C12" s="61">
        <v>650946</v>
      </c>
      <c r="D12" s="62">
        <v>0.96294316272010272</v>
      </c>
      <c r="E12" s="69">
        <v>626824</v>
      </c>
      <c r="F12" s="63">
        <v>8.9600000000000009</v>
      </c>
      <c r="G12" s="63">
        <v>9.5500000000000007</v>
      </c>
    </row>
    <row r="13" spans="1:8" ht="33.75" customHeight="1" x14ac:dyDescent="0.25">
      <c r="B13" s="252" t="s">
        <v>187</v>
      </c>
      <c r="C13" s="252"/>
      <c r="D13" s="252"/>
      <c r="E13" s="252"/>
      <c r="F13" s="252"/>
      <c r="G13" s="252"/>
      <c r="H13" s="253"/>
    </row>
    <row r="14" spans="1:8" s="1" customFormat="1" x14ac:dyDescent="0.25">
      <c r="A14" s="4"/>
      <c r="B14" s="4"/>
      <c r="C14" s="4"/>
      <c r="D14" s="4"/>
      <c r="E14" s="4"/>
      <c r="F14" s="4"/>
      <c r="G14" s="4"/>
    </row>
    <row r="15" spans="1:8" s="1" customFormat="1" ht="120.75" customHeight="1" x14ac:dyDescent="0.25">
      <c r="A15" s="4"/>
      <c r="B15" s="245" t="s">
        <v>736</v>
      </c>
      <c r="C15" s="245"/>
      <c r="D15" s="245"/>
      <c r="E15" s="245"/>
      <c r="F15" s="245"/>
      <c r="G15" s="245"/>
      <c r="H15" s="245"/>
    </row>
    <row r="16" spans="1:8" ht="51.75" customHeight="1" x14ac:dyDescent="0.25">
      <c r="B16" s="246" t="s">
        <v>186</v>
      </c>
      <c r="C16" s="246"/>
      <c r="D16" s="246"/>
      <c r="E16" s="246"/>
      <c r="F16" s="246"/>
      <c r="G16" s="246"/>
      <c r="H16" s="246"/>
    </row>
    <row r="17" spans="1:8" s="1" customFormat="1" ht="186" customHeight="1" x14ac:dyDescent="0.25">
      <c r="A17" s="4"/>
      <c r="B17" s="245" t="s">
        <v>738</v>
      </c>
      <c r="C17" s="245"/>
      <c r="D17" s="245"/>
      <c r="E17" s="245"/>
      <c r="F17" s="245"/>
      <c r="G17" s="245"/>
      <c r="H17" s="245"/>
    </row>
    <row r="18" spans="1:8" x14ac:dyDescent="0.25">
      <c r="A18" s="3" t="s">
        <v>139</v>
      </c>
    </row>
    <row r="19" spans="1:8" ht="30" customHeight="1" x14ac:dyDescent="0.25">
      <c r="A19" s="247" t="s">
        <v>188</v>
      </c>
      <c r="B19" s="247"/>
      <c r="C19" s="247"/>
      <c r="D19" s="247"/>
      <c r="E19" s="247"/>
      <c r="F19" s="247"/>
      <c r="G19" s="247"/>
      <c r="H19" s="247"/>
    </row>
    <row r="20" spans="1:8" x14ac:dyDescent="0.25">
      <c r="A20" s="46" t="s">
        <v>189</v>
      </c>
      <c r="B20" s="1"/>
      <c r="C20" s="1"/>
      <c r="D20" s="1"/>
      <c r="E20" s="1"/>
      <c r="F20" s="1"/>
      <c r="G20" s="1"/>
      <c r="H20" s="1"/>
    </row>
  </sheetData>
  <mergeCells count="10">
    <mergeCell ref="A19:H19"/>
    <mergeCell ref="B3:B4"/>
    <mergeCell ref="C3:C4"/>
    <mergeCell ref="D3:D4"/>
    <mergeCell ref="E3:E4"/>
    <mergeCell ref="F3:G3"/>
    <mergeCell ref="B15:H15"/>
    <mergeCell ref="B16:H16"/>
    <mergeCell ref="B13:H13"/>
    <mergeCell ref="B17:H17"/>
  </mergeCells>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1"/>
  <sheetViews>
    <sheetView topLeftCell="A6" zoomScaleNormal="100" workbookViewId="0">
      <selection activeCell="L19" sqref="L19:U36"/>
    </sheetView>
  </sheetViews>
  <sheetFormatPr baseColWidth="10" defaultRowHeight="15" x14ac:dyDescent="0.25"/>
  <cols>
    <col min="1" max="1" width="23.42578125" customWidth="1"/>
    <col min="3" max="3" width="12.7109375" customWidth="1"/>
    <col min="9" max="9" width="10.140625" customWidth="1"/>
    <col min="13" max="13" width="19.85546875" bestFit="1" customWidth="1"/>
  </cols>
  <sheetData>
    <row r="1" spans="1:9" ht="18.75" x14ac:dyDescent="0.3">
      <c r="A1" s="29" t="s">
        <v>191</v>
      </c>
    </row>
    <row r="4" spans="1:9" ht="45" x14ac:dyDescent="0.25">
      <c r="A4" s="6"/>
      <c r="B4" s="31" t="s">
        <v>2</v>
      </c>
      <c r="C4" s="31" t="s">
        <v>3</v>
      </c>
      <c r="D4" s="31" t="s">
        <v>129</v>
      </c>
      <c r="E4" s="31" t="s">
        <v>130</v>
      </c>
      <c r="F4" s="31" t="s">
        <v>4</v>
      </c>
      <c r="G4" s="30" t="s">
        <v>743</v>
      </c>
      <c r="H4" s="30" t="s">
        <v>84</v>
      </c>
    </row>
    <row r="5" spans="1:9" x14ac:dyDescent="0.25">
      <c r="A5" s="6" t="s">
        <v>10</v>
      </c>
      <c r="B5" s="8">
        <v>0.48628421366470204</v>
      </c>
      <c r="C5" s="8">
        <v>6.3987925058697631E-2</v>
      </c>
      <c r="D5" s="8">
        <v>0.13547990970414264</v>
      </c>
      <c r="E5" s="8">
        <v>0.10218065027924633</v>
      </c>
      <c r="F5" s="8">
        <v>0.11279028041761835</v>
      </c>
      <c r="G5" s="8">
        <v>3.6777832792942444E-2</v>
      </c>
      <c r="H5" s="8">
        <v>6.249916146240956E-2</v>
      </c>
    </row>
    <row r="6" spans="1:9" x14ac:dyDescent="0.25">
      <c r="A6" s="6" t="s">
        <v>9</v>
      </c>
      <c r="B6" s="8">
        <v>0.37336343287767615</v>
      </c>
      <c r="C6" s="8">
        <v>0.11878563379850811</v>
      </c>
      <c r="D6" s="8">
        <v>0.1488341737751559</v>
      </c>
      <c r="E6" s="8">
        <v>7.2459528774722504E-2</v>
      </c>
      <c r="F6" s="8">
        <v>0.16406751747592122</v>
      </c>
      <c r="G6" s="8">
        <v>4.1978004048397216E-2</v>
      </c>
      <c r="H6" s="8">
        <v>8.0511709249618868E-2</v>
      </c>
    </row>
    <row r="7" spans="1:9" x14ac:dyDescent="0.25">
      <c r="A7" s="6" t="s">
        <v>8</v>
      </c>
      <c r="B7" s="8">
        <v>0.54952370397929218</v>
      </c>
      <c r="C7" s="8">
        <v>5.1225767638467812E-3</v>
      </c>
      <c r="D7" s="8">
        <v>0.1575358785393694</v>
      </c>
      <c r="E7" s="8">
        <v>0.15156132004527859</v>
      </c>
      <c r="F7" s="8">
        <v>5.885924847026415E-2</v>
      </c>
      <c r="G7" s="8">
        <v>3.5420370619572705E-2</v>
      </c>
      <c r="H7" s="8">
        <v>4.1976980740764197E-2</v>
      </c>
    </row>
    <row r="8" spans="1:9" x14ac:dyDescent="0.25">
      <c r="A8" s="6" t="s">
        <v>7</v>
      </c>
      <c r="B8" s="8">
        <v>0.75241888792811762</v>
      </c>
      <c r="C8" s="8">
        <v>1.7506297229219142E-3</v>
      </c>
      <c r="D8" s="8">
        <v>3.3869882326403249E-2</v>
      </c>
      <c r="E8" s="8">
        <v>9.4490582352720023E-2</v>
      </c>
      <c r="F8" s="8">
        <v>5.1814353923079814E-2</v>
      </c>
      <c r="G8" s="8">
        <v>2.082973044099402E-2</v>
      </c>
      <c r="H8" s="8">
        <v>4.4825745328771753E-2</v>
      </c>
    </row>
    <row r="9" spans="1:9" x14ac:dyDescent="0.25">
      <c r="A9" s="6" t="s">
        <v>6</v>
      </c>
      <c r="B9" s="8">
        <v>0.15508871219749315</v>
      </c>
      <c r="C9" s="8">
        <v>6.7517794521023576E-3</v>
      </c>
      <c r="D9" s="8">
        <v>0.17152064164438735</v>
      </c>
      <c r="E9" s="8">
        <v>0.50836068192076667</v>
      </c>
      <c r="F9" s="8">
        <v>1.3824936634144648E-2</v>
      </c>
      <c r="G9" s="8">
        <v>9.5121211069060102E-2</v>
      </c>
      <c r="H9" s="8">
        <v>4.9331967640012499E-2</v>
      </c>
    </row>
    <row r="10" spans="1:9" x14ac:dyDescent="0.25">
      <c r="A10" s="6" t="s">
        <v>146</v>
      </c>
      <c r="B10" s="8">
        <v>6.0769281015256846E-2</v>
      </c>
      <c r="C10" s="8">
        <v>2.6550646199785376E-3</v>
      </c>
      <c r="D10" s="8">
        <v>2.6824896188121124E-2</v>
      </c>
      <c r="E10" s="8">
        <v>0.7734048429991135</v>
      </c>
      <c r="F10" s="8">
        <v>8.677273363504875E-4</v>
      </c>
      <c r="G10" s="8">
        <v>7.9972005785471006E-2</v>
      </c>
      <c r="H10" s="8">
        <v>5.5506182055708488E-2</v>
      </c>
    </row>
    <row r="11" spans="1:9" x14ac:dyDescent="0.25">
      <c r="A11" s="6" t="s">
        <v>5</v>
      </c>
      <c r="B11" s="8">
        <v>0.33744800773422845</v>
      </c>
      <c r="C11" s="8">
        <v>4.0352874172016391E-2</v>
      </c>
      <c r="D11" s="8">
        <v>0.12518360815795182</v>
      </c>
      <c r="E11" s="8">
        <v>0.31025133051701914</v>
      </c>
      <c r="F11" s="8">
        <v>7.0919380878843183E-2</v>
      </c>
      <c r="G11" s="8">
        <v>5.7566190828685568E-2</v>
      </c>
      <c r="H11" s="8">
        <v>5.8278607711255474E-2</v>
      </c>
    </row>
    <row r="12" spans="1:9" x14ac:dyDescent="0.25">
      <c r="B12" s="1"/>
      <c r="C12" s="1"/>
      <c r="D12" s="1"/>
      <c r="E12" s="1"/>
      <c r="F12" s="1"/>
      <c r="G12" s="1"/>
      <c r="H12" s="1"/>
      <c r="I12" s="1"/>
    </row>
    <row r="13" spans="1:9" x14ac:dyDescent="0.25">
      <c r="A13" t="s">
        <v>163</v>
      </c>
      <c r="B13" s="1"/>
      <c r="C13" s="1"/>
      <c r="D13" s="1"/>
      <c r="E13" s="1"/>
      <c r="F13" s="1"/>
      <c r="G13" s="1"/>
      <c r="H13" s="1"/>
      <c r="I13" s="1"/>
    </row>
    <row r="14" spans="1:9" x14ac:dyDescent="0.25">
      <c r="A14" s="3" t="s">
        <v>139</v>
      </c>
      <c r="B14" s="1"/>
      <c r="C14" s="1"/>
      <c r="D14" s="1"/>
      <c r="E14" s="1"/>
      <c r="F14" s="1"/>
      <c r="G14" s="1"/>
      <c r="H14" s="1"/>
      <c r="I14" s="1"/>
    </row>
    <row r="21" spans="1:9" x14ac:dyDescent="0.25">
      <c r="B21" s="1"/>
      <c r="C21" s="1"/>
      <c r="D21" s="1"/>
      <c r="E21" s="1"/>
      <c r="F21" s="1"/>
      <c r="G21" s="1"/>
      <c r="H21" s="1"/>
      <c r="I21" s="1"/>
    </row>
    <row r="22" spans="1:9" x14ac:dyDescent="0.25">
      <c r="A22" s="1"/>
      <c r="B22" s="1"/>
      <c r="C22" s="1"/>
      <c r="D22" s="1"/>
      <c r="E22" s="1"/>
      <c r="F22" s="1"/>
      <c r="G22" s="1"/>
      <c r="H22" s="1"/>
      <c r="I22" s="1"/>
    </row>
    <row r="23" spans="1:9" x14ac:dyDescent="0.25">
      <c r="B23" s="1"/>
      <c r="C23" s="1"/>
      <c r="D23" s="1"/>
      <c r="E23" s="1"/>
      <c r="F23" s="1"/>
      <c r="G23" s="1"/>
      <c r="H23" s="1"/>
      <c r="I23" s="1"/>
    </row>
    <row r="24" spans="1:9" x14ac:dyDescent="0.25">
      <c r="B24" s="1"/>
      <c r="C24" s="3"/>
      <c r="D24" s="3"/>
      <c r="E24" s="3"/>
      <c r="F24" s="3"/>
      <c r="G24" s="3"/>
      <c r="H24" s="3"/>
      <c r="I24" s="3"/>
    </row>
    <row r="25" spans="1:9" x14ac:dyDescent="0.25">
      <c r="B25" s="1"/>
      <c r="C25" s="1"/>
      <c r="D25" s="1"/>
      <c r="E25" s="1"/>
      <c r="F25" s="1"/>
      <c r="G25" s="1"/>
      <c r="H25" s="1"/>
      <c r="I25" s="1"/>
    </row>
    <row r="26" spans="1:9" x14ac:dyDescent="0.25">
      <c r="B26" s="1"/>
      <c r="C26" s="1"/>
      <c r="D26" s="1"/>
      <c r="E26" s="1"/>
      <c r="F26" s="1"/>
      <c r="G26" s="1"/>
      <c r="H26" s="1"/>
      <c r="I26" s="1"/>
    </row>
    <row r="27" spans="1:9" x14ac:dyDescent="0.25">
      <c r="B27" s="1"/>
      <c r="C27" s="1"/>
      <c r="D27" s="1"/>
      <c r="E27" s="1"/>
      <c r="F27" s="1"/>
      <c r="G27" s="1"/>
      <c r="H27" s="1"/>
      <c r="I27" s="1"/>
    </row>
    <row r="28" spans="1:9" ht="14.45" customHeight="1" x14ac:dyDescent="0.25">
      <c r="C28" s="1"/>
      <c r="D28" s="1"/>
      <c r="E28" s="1"/>
      <c r="F28" s="1"/>
      <c r="G28" s="1"/>
      <c r="H28" s="1"/>
      <c r="I28" s="1"/>
    </row>
    <row r="29" spans="1:9" ht="14.45" customHeight="1" x14ac:dyDescent="0.25">
      <c r="C29" s="1"/>
      <c r="D29" s="1"/>
      <c r="E29" s="1"/>
      <c r="F29" s="1"/>
      <c r="G29" s="1"/>
      <c r="H29" s="1"/>
      <c r="I29" s="1"/>
    </row>
    <row r="30" spans="1:9" x14ac:dyDescent="0.25">
      <c r="C30" s="1"/>
      <c r="D30" s="1"/>
      <c r="E30" s="1"/>
      <c r="F30" s="1"/>
      <c r="G30" s="1"/>
      <c r="H30" s="1"/>
      <c r="I30" s="1"/>
    </row>
    <row r="36" spans="1:9" x14ac:dyDescent="0.25">
      <c r="I36" s="25"/>
    </row>
    <row r="37" spans="1:9" x14ac:dyDescent="0.25">
      <c r="I37" s="27"/>
    </row>
    <row r="38" spans="1:9" x14ac:dyDescent="0.25">
      <c r="I38" s="27"/>
    </row>
    <row r="39" spans="1:9" x14ac:dyDescent="0.25">
      <c r="I39" s="27"/>
    </row>
    <row r="40" spans="1:9" ht="31.15" customHeight="1" x14ac:dyDescent="0.25">
      <c r="A40" s="247" t="s">
        <v>188</v>
      </c>
      <c r="B40" s="247"/>
      <c r="C40" s="247"/>
      <c r="D40" s="247"/>
      <c r="E40" s="247"/>
      <c r="F40" s="247"/>
      <c r="G40" s="247"/>
      <c r="H40" s="247"/>
      <c r="I40" s="25"/>
    </row>
    <row r="41" spans="1:9" x14ac:dyDescent="0.25">
      <c r="A41" s="46" t="s">
        <v>189</v>
      </c>
      <c r="B41" s="1"/>
      <c r="C41" s="1"/>
      <c r="D41" s="1"/>
      <c r="E41" s="1"/>
      <c r="F41" s="1"/>
      <c r="G41" s="1"/>
      <c r="H41" s="1"/>
      <c r="I41" s="25"/>
    </row>
  </sheetData>
  <mergeCells count="1">
    <mergeCell ref="A40:H40"/>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24"/>
  <sheetViews>
    <sheetView zoomScaleNormal="100" workbookViewId="0">
      <selection activeCell="A3" sqref="A3:G13"/>
    </sheetView>
  </sheetViews>
  <sheetFormatPr baseColWidth="10" defaultRowHeight="15" x14ac:dyDescent="0.25"/>
  <cols>
    <col min="1" max="1" width="18.85546875" customWidth="1"/>
    <col min="2" max="2" width="12" customWidth="1"/>
    <col min="3" max="3" width="6.5703125" style="1" customWidth="1"/>
    <col min="4" max="6" width="6.7109375" customWidth="1"/>
    <col min="7" max="7" width="8.140625" customWidth="1"/>
    <col min="8" max="8" width="9.28515625" customWidth="1"/>
    <col min="10" max="10" width="11.85546875" customWidth="1"/>
  </cols>
  <sheetData>
    <row r="1" spans="1:8" s="29" customFormat="1" ht="18.75" x14ac:dyDescent="0.3">
      <c r="A1" s="29" t="s">
        <v>190</v>
      </c>
    </row>
    <row r="2" spans="1:8" ht="14.45" x14ac:dyDescent="0.3">
      <c r="A2" s="1"/>
    </row>
    <row r="3" spans="1:8" ht="27.6" customHeight="1" x14ac:dyDescent="0.25">
      <c r="A3" s="255" t="s">
        <v>133</v>
      </c>
      <c r="B3" s="255" t="s">
        <v>15</v>
      </c>
      <c r="C3" s="258" t="s">
        <v>147</v>
      </c>
      <c r="D3" s="259"/>
      <c r="E3" s="259"/>
      <c r="F3" s="259"/>
      <c r="G3" s="260"/>
    </row>
    <row r="4" spans="1:8" ht="31.15" customHeight="1" x14ac:dyDescent="0.25">
      <c r="A4" s="256"/>
      <c r="B4" s="256"/>
      <c r="C4" s="10">
        <v>1</v>
      </c>
      <c r="D4" s="10">
        <v>2</v>
      </c>
      <c r="E4" s="10">
        <v>3</v>
      </c>
      <c r="F4" s="10">
        <v>4</v>
      </c>
      <c r="G4" s="10" t="s">
        <v>22</v>
      </c>
    </row>
    <row r="5" spans="1:8" ht="14.45" customHeight="1" x14ac:dyDescent="0.25">
      <c r="A5" s="6" t="s">
        <v>2</v>
      </c>
      <c r="B5" s="75">
        <v>0.6821771342514007</v>
      </c>
      <c r="C5" s="76">
        <v>0.20731048514399972</v>
      </c>
      <c r="D5" s="76">
        <v>0.33131043837186186</v>
      </c>
      <c r="E5" s="76">
        <v>0.31793594555723154</v>
      </c>
      <c r="F5" s="76">
        <v>0.12028390687667356</v>
      </c>
      <c r="G5" s="76">
        <v>2.3159224050233275E-2</v>
      </c>
    </row>
    <row r="6" spans="1:8" ht="14.45" customHeight="1" x14ac:dyDescent="0.25">
      <c r="A6" s="6" t="s">
        <v>3</v>
      </c>
      <c r="B6" s="75">
        <v>0.11482808571465036</v>
      </c>
      <c r="C6" s="76">
        <v>9.2168331550356364E-2</v>
      </c>
      <c r="D6" s="76">
        <v>0.31176625866596275</v>
      </c>
      <c r="E6" s="76">
        <v>0.3088486599886075</v>
      </c>
      <c r="F6" s="76">
        <v>0.20043902913430678</v>
      </c>
      <c r="G6" s="76">
        <v>8.6777720660766638E-2</v>
      </c>
    </row>
    <row r="7" spans="1:8" ht="14.45" customHeight="1" x14ac:dyDescent="0.25">
      <c r="A7" s="6" t="s">
        <v>129</v>
      </c>
      <c r="B7" s="75">
        <v>0.37528716194657513</v>
      </c>
      <c r="C7" s="76">
        <v>1.6502365679160344E-2</v>
      </c>
      <c r="D7" s="76">
        <v>0.31309434234969541</v>
      </c>
      <c r="E7" s="76">
        <v>0.43671330009054621</v>
      </c>
      <c r="F7" s="76">
        <v>0.19370937642142672</v>
      </c>
      <c r="G7" s="76">
        <v>3.9980615459171309E-2</v>
      </c>
    </row>
    <row r="8" spans="1:8" ht="14.45" customHeight="1" x14ac:dyDescent="0.25">
      <c r="A8" s="6" t="s">
        <v>43</v>
      </c>
      <c r="B8" s="75">
        <v>0.50455630288565845</v>
      </c>
      <c r="C8" s="76">
        <v>0.29316276069662439</v>
      </c>
      <c r="D8" s="76">
        <v>0.29001037095121857</v>
      </c>
      <c r="E8" s="76">
        <v>0.28830928200134065</v>
      </c>
      <c r="F8" s="76">
        <v>0.10417746974085269</v>
      </c>
      <c r="G8" s="76">
        <v>2.4340116609963703E-2</v>
      </c>
    </row>
    <row r="9" spans="1:8" ht="14.45" customHeight="1" x14ac:dyDescent="0.25">
      <c r="A9" s="6" t="s">
        <v>4</v>
      </c>
      <c r="B9" s="75">
        <v>0.16116007045039757</v>
      </c>
      <c r="C9" s="76">
        <v>1.2344212474880963E-2</v>
      </c>
      <c r="D9" s="76">
        <v>0.30341816885932349</v>
      </c>
      <c r="E9" s="76">
        <v>0.37048476029261823</v>
      </c>
      <c r="F9" s="76">
        <v>0.24963620705015888</v>
      </c>
      <c r="G9" s="76">
        <v>6.4116651323018442E-2</v>
      </c>
    </row>
    <row r="10" spans="1:8" s="1" customFormat="1" ht="14.45" customHeight="1" x14ac:dyDescent="0.25">
      <c r="A10" s="77" t="s">
        <v>743</v>
      </c>
      <c r="B10" s="75">
        <v>9.6949063852054165E-2</v>
      </c>
      <c r="C10" s="76">
        <v>0.13417804837913444</v>
      </c>
      <c r="D10" s="76">
        <v>0.30594043113378311</v>
      </c>
      <c r="E10" s="76">
        <v>0.30747079150896822</v>
      </c>
      <c r="F10" s="76">
        <v>0.19073556030936317</v>
      </c>
      <c r="G10" s="76">
        <v>6.1675168668751029E-2</v>
      </c>
    </row>
    <row r="11" spans="1:8" ht="13.5" customHeight="1" x14ac:dyDescent="0.25">
      <c r="A11" s="33" t="s">
        <v>84</v>
      </c>
      <c r="B11" s="75">
        <v>0.19801252026087068</v>
      </c>
      <c r="C11" s="76">
        <v>4.8582408817344644E-2</v>
      </c>
      <c r="D11" s="76">
        <v>0.23198704469098205</v>
      </c>
      <c r="E11" s="76">
        <v>0.37925700335967899</v>
      </c>
      <c r="F11" s="76">
        <v>0.27739508052755824</v>
      </c>
      <c r="G11" s="76">
        <v>6.2778462604436064E-2</v>
      </c>
    </row>
    <row r="12" spans="1:8" ht="14.45" hidden="1" customHeight="1" x14ac:dyDescent="0.25">
      <c r="A12" s="6" t="s">
        <v>132</v>
      </c>
      <c r="B12" s="76" t="s">
        <v>131</v>
      </c>
      <c r="C12" s="76">
        <v>0.33073398593544601</v>
      </c>
      <c r="D12" s="76">
        <v>0.32506732352303036</v>
      </c>
      <c r="E12" s="76">
        <v>0.24210942784577488</v>
      </c>
      <c r="F12" s="76">
        <v>8.5995430934361156E-2</v>
      </c>
      <c r="G12" s="76">
        <v>1.6093831761387567E-2</v>
      </c>
    </row>
    <row r="13" spans="1:8" x14ac:dyDescent="0.25">
      <c r="A13" s="6" t="s">
        <v>132</v>
      </c>
      <c r="B13" s="76" t="s">
        <v>131</v>
      </c>
      <c r="C13" s="76">
        <v>0.33073398593544601</v>
      </c>
      <c r="D13" s="76">
        <v>0.32506732352303036</v>
      </c>
      <c r="E13" s="76">
        <v>0.24210942784577488</v>
      </c>
      <c r="F13" s="76">
        <v>8.5995430934361156E-2</v>
      </c>
      <c r="G13" s="76">
        <v>1.6093831761387567E-2</v>
      </c>
    </row>
    <row r="14" spans="1:8" x14ac:dyDescent="0.25">
      <c r="A14" s="257" t="s">
        <v>193</v>
      </c>
      <c r="B14" s="257"/>
      <c r="C14" s="257"/>
      <c r="D14" s="257"/>
      <c r="E14" s="257"/>
      <c r="F14" s="257"/>
      <c r="G14" s="257"/>
      <c r="H14" s="257"/>
    </row>
    <row r="15" spans="1:8" x14ac:dyDescent="0.25">
      <c r="A15" s="257"/>
      <c r="B15" s="257"/>
      <c r="C15" s="257"/>
      <c r="D15" s="257"/>
      <c r="E15" s="257"/>
      <c r="F15" s="257"/>
      <c r="G15" s="257"/>
      <c r="H15" s="257"/>
    </row>
    <row r="16" spans="1:8" x14ac:dyDescent="0.25">
      <c r="A16" s="257"/>
      <c r="B16" s="257"/>
      <c r="C16" s="257"/>
      <c r="D16" s="257"/>
      <c r="E16" s="257"/>
      <c r="F16" s="257"/>
      <c r="G16" s="257"/>
      <c r="H16" s="257"/>
    </row>
    <row r="17" spans="1:8" ht="14.45" customHeight="1" x14ac:dyDescent="0.25">
      <c r="A17" s="254" t="s">
        <v>739</v>
      </c>
      <c r="B17" s="254"/>
      <c r="C17" s="254"/>
      <c r="D17" s="254"/>
      <c r="E17" s="254"/>
      <c r="F17" s="254"/>
      <c r="G17" s="254"/>
      <c r="H17" s="254"/>
    </row>
    <row r="18" spans="1:8" x14ac:dyDescent="0.25">
      <c r="A18" s="254"/>
      <c r="B18" s="254"/>
      <c r="C18" s="254"/>
      <c r="D18" s="254"/>
      <c r="E18" s="254"/>
      <c r="F18" s="254"/>
      <c r="G18" s="254"/>
      <c r="H18" s="254"/>
    </row>
    <row r="19" spans="1:8" x14ac:dyDescent="0.25">
      <c r="A19" s="254"/>
      <c r="B19" s="254"/>
      <c r="C19" s="254"/>
      <c r="D19" s="254"/>
      <c r="E19" s="254"/>
      <c r="F19" s="254"/>
      <c r="G19" s="254"/>
      <c r="H19" s="254"/>
    </row>
    <row r="20" spans="1:8" x14ac:dyDescent="0.25">
      <c r="A20" s="254"/>
      <c r="B20" s="254"/>
      <c r="C20" s="254"/>
      <c r="D20" s="254"/>
      <c r="E20" s="254"/>
      <c r="F20" s="254"/>
      <c r="G20" s="254"/>
      <c r="H20" s="254"/>
    </row>
    <row r="21" spans="1:8" ht="21" customHeight="1" x14ac:dyDescent="0.25">
      <c r="A21" s="254"/>
      <c r="B21" s="254"/>
      <c r="C21" s="254"/>
      <c r="D21" s="254"/>
      <c r="E21" s="254"/>
      <c r="F21" s="254"/>
      <c r="G21" s="254"/>
      <c r="H21" s="254"/>
    </row>
    <row r="22" spans="1:8" s="1" customFormat="1" ht="21" customHeight="1" x14ac:dyDescent="0.25">
      <c r="A22" s="3" t="s">
        <v>139</v>
      </c>
      <c r="B22" s="57"/>
      <c r="C22" s="57"/>
      <c r="D22" s="57"/>
      <c r="E22" s="57"/>
      <c r="F22" s="57"/>
      <c r="G22" s="57"/>
      <c r="H22" s="57"/>
    </row>
    <row r="23" spans="1:8" ht="35.25" customHeight="1" x14ac:dyDescent="0.25">
      <c r="A23" s="247" t="s">
        <v>188</v>
      </c>
      <c r="B23" s="247"/>
      <c r="C23" s="247"/>
      <c r="D23" s="247"/>
      <c r="E23" s="247"/>
      <c r="F23" s="247"/>
      <c r="G23" s="247"/>
      <c r="H23" s="247"/>
    </row>
    <row r="24" spans="1:8" x14ac:dyDescent="0.25">
      <c r="A24" s="46" t="s">
        <v>189</v>
      </c>
      <c r="B24" s="1"/>
      <c r="D24" s="1"/>
      <c r="E24" s="1"/>
      <c r="F24" s="1"/>
      <c r="G24" s="1"/>
      <c r="H24" s="1"/>
    </row>
  </sheetData>
  <mergeCells count="6">
    <mergeCell ref="A17:H21"/>
    <mergeCell ref="A23:H23"/>
    <mergeCell ref="A3:A4"/>
    <mergeCell ref="B3:B4"/>
    <mergeCell ref="A14:H16"/>
    <mergeCell ref="C3:G3"/>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17"/>
  <sheetViews>
    <sheetView zoomScaleNormal="100" workbookViewId="0">
      <selection activeCell="A3" sqref="A3:H11"/>
    </sheetView>
  </sheetViews>
  <sheetFormatPr baseColWidth="10" defaultRowHeight="15" x14ac:dyDescent="0.25"/>
  <cols>
    <col min="1" max="1" width="17" customWidth="1"/>
    <col min="2" max="2" width="16" customWidth="1"/>
    <col min="3" max="3" width="9.140625" bestFit="1" customWidth="1"/>
    <col min="4" max="6" width="7.7109375" customWidth="1"/>
    <col min="7" max="7" width="8.5703125" customWidth="1"/>
    <col min="8" max="8" width="11.5703125" customWidth="1"/>
    <col min="9" max="9" width="12.140625" customWidth="1"/>
  </cols>
  <sheetData>
    <row r="1" spans="1:8" s="29" customFormat="1" ht="18.75" x14ac:dyDescent="0.3">
      <c r="A1" s="29" t="s">
        <v>82</v>
      </c>
    </row>
    <row r="2" spans="1:8" x14ac:dyDescent="0.25">
      <c r="A2" s="1"/>
    </row>
    <row r="3" spans="1:8" ht="14.45" customHeight="1" x14ac:dyDescent="0.25">
      <c r="A3" s="261" t="s">
        <v>11</v>
      </c>
      <c r="B3" s="263" t="s">
        <v>21</v>
      </c>
      <c r="C3" s="264"/>
      <c r="D3" s="264"/>
      <c r="E3" s="264"/>
      <c r="F3" s="264"/>
      <c r="G3" s="264"/>
      <c r="H3" s="265"/>
    </row>
    <row r="4" spans="1:8" ht="41.45" customHeight="1" x14ac:dyDescent="0.25">
      <c r="A4" s="262"/>
      <c r="B4" s="78" t="s">
        <v>2</v>
      </c>
      <c r="C4" s="78" t="s">
        <v>3</v>
      </c>
      <c r="D4" s="78" t="s">
        <v>129</v>
      </c>
      <c r="E4" s="78" t="s">
        <v>43</v>
      </c>
      <c r="F4" s="78" t="s">
        <v>4</v>
      </c>
      <c r="G4" s="78" t="s">
        <v>743</v>
      </c>
      <c r="H4" s="78" t="s">
        <v>84</v>
      </c>
    </row>
    <row r="5" spans="1:8" ht="14.45" customHeight="1" x14ac:dyDescent="0.25">
      <c r="A5" s="79" t="s">
        <v>2</v>
      </c>
      <c r="B5" s="80"/>
      <c r="C5" s="81">
        <v>0.12875667964593493</v>
      </c>
      <c r="D5" s="81">
        <v>0.41524771693502183</v>
      </c>
      <c r="E5" s="81">
        <v>0.36654388980484326</v>
      </c>
      <c r="F5" s="81">
        <v>0.20658083979373487</v>
      </c>
      <c r="G5" s="81">
        <v>8.5242221208825908E-2</v>
      </c>
      <c r="H5" s="82">
        <v>0.2202125793664714</v>
      </c>
    </row>
    <row r="6" spans="1:8" ht="14.45" customHeight="1" x14ac:dyDescent="0.25">
      <c r="A6" s="83" t="s">
        <v>3</v>
      </c>
      <c r="B6" s="81">
        <v>0.76492490656737566</v>
      </c>
      <c r="C6" s="80"/>
      <c r="D6" s="81">
        <v>0.25869374939216694</v>
      </c>
      <c r="E6" s="81">
        <v>0.19090820678827958</v>
      </c>
      <c r="F6" s="81">
        <v>0.26380649374105619</v>
      </c>
      <c r="G6" s="81">
        <v>0.21777790127401808</v>
      </c>
      <c r="H6" s="81">
        <v>0.19272823262986788</v>
      </c>
    </row>
    <row r="7" spans="1:8" ht="14.45" customHeight="1" x14ac:dyDescent="0.25">
      <c r="A7" s="79" t="s">
        <v>129</v>
      </c>
      <c r="B7" s="81">
        <v>0.75481531548765302</v>
      </c>
      <c r="C7" s="81">
        <v>7.9153541717147238E-2</v>
      </c>
      <c r="D7" s="80"/>
      <c r="E7" s="81">
        <v>0.59931814027435926</v>
      </c>
      <c r="F7" s="81">
        <v>0.17665863228461268</v>
      </c>
      <c r="G7" s="81">
        <v>7.4677243144206526E-2</v>
      </c>
      <c r="H7" s="81">
        <v>0.24637921433095702</v>
      </c>
    </row>
    <row r="8" spans="1:8" ht="14.45" customHeight="1" x14ac:dyDescent="0.25">
      <c r="A8" s="84" t="s">
        <v>43</v>
      </c>
      <c r="B8" s="81">
        <v>0.49557969823061454</v>
      </c>
      <c r="C8" s="81">
        <v>4.3447329480061213E-2</v>
      </c>
      <c r="D8" s="81">
        <v>0.44577067550305438</v>
      </c>
      <c r="E8" s="80"/>
      <c r="F8" s="81">
        <v>5.3698129434530208E-2</v>
      </c>
      <c r="G8" s="81">
        <v>9.2756775898921173E-2</v>
      </c>
      <c r="H8" s="81">
        <v>0.14766590360074366</v>
      </c>
    </row>
    <row r="9" spans="1:8" ht="14.45" customHeight="1" x14ac:dyDescent="0.25">
      <c r="A9" s="79" t="s">
        <v>4</v>
      </c>
      <c r="B9" s="81">
        <v>0.87443946188340804</v>
      </c>
      <c r="C9" s="81">
        <v>0.18796464031518823</v>
      </c>
      <c r="D9" s="81">
        <v>0.41137805759312607</v>
      </c>
      <c r="E9" s="81">
        <v>0.16811688890208773</v>
      </c>
      <c r="F9" s="80"/>
      <c r="G9" s="81">
        <v>1.7996614498262703E-2</v>
      </c>
      <c r="H9" s="81">
        <v>0.39591561983389262</v>
      </c>
    </row>
    <row r="10" spans="1:8" ht="30" x14ac:dyDescent="0.25">
      <c r="A10" s="77" t="s">
        <v>743</v>
      </c>
      <c r="B10" s="81">
        <v>0.5998025341451374</v>
      </c>
      <c r="C10" s="81">
        <v>0.2579397729142669</v>
      </c>
      <c r="D10" s="81">
        <v>0.28907355603093632</v>
      </c>
      <c r="E10" s="81">
        <v>0.482738193187428</v>
      </c>
      <c r="F10" s="81">
        <v>2.9916077011683397E-2</v>
      </c>
      <c r="G10" s="80"/>
      <c r="H10" s="81">
        <v>8.9254566397893698E-2</v>
      </c>
    </row>
    <row r="11" spans="1:8" ht="30" x14ac:dyDescent="0.25">
      <c r="A11" s="85" t="s">
        <v>84</v>
      </c>
      <c r="B11" s="81">
        <v>0.75865902883523073</v>
      </c>
      <c r="C11" s="81">
        <v>0.11176371063253814</v>
      </c>
      <c r="D11" s="81">
        <v>0.466955099541569</v>
      </c>
      <c r="E11" s="81">
        <v>0.37626793641585898</v>
      </c>
      <c r="F11" s="81">
        <v>0.32223108468485889</v>
      </c>
      <c r="G11" s="81">
        <v>4.3699997582964736E-2</v>
      </c>
      <c r="H11" s="80"/>
    </row>
    <row r="12" spans="1:8" ht="15" customHeight="1" x14ac:dyDescent="0.25"/>
    <row r="13" spans="1:8" ht="30.75" customHeight="1" x14ac:dyDescent="0.25">
      <c r="A13" s="257" t="s">
        <v>192</v>
      </c>
      <c r="B13" s="257"/>
      <c r="C13" s="257"/>
      <c r="D13" s="257"/>
      <c r="E13" s="257"/>
      <c r="F13" s="257"/>
      <c r="G13" s="257"/>
      <c r="H13" s="257"/>
    </row>
    <row r="14" spans="1:8" ht="17.25" customHeight="1" x14ac:dyDescent="0.25">
      <c r="A14" s="3" t="s">
        <v>139</v>
      </c>
      <c r="B14" s="58"/>
      <c r="C14" s="58"/>
      <c r="D14" s="58"/>
      <c r="E14" s="58"/>
      <c r="F14" s="58"/>
      <c r="G14" s="58"/>
      <c r="H14" s="58"/>
    </row>
    <row r="15" spans="1:8" ht="14.45" customHeight="1" x14ac:dyDescent="0.25">
      <c r="A15" s="247" t="s">
        <v>188</v>
      </c>
      <c r="B15" s="247"/>
      <c r="C15" s="247"/>
      <c r="D15" s="247"/>
      <c r="E15" s="247"/>
      <c r="F15" s="247"/>
      <c r="G15" s="247"/>
      <c r="H15" s="247"/>
    </row>
    <row r="16" spans="1:8" x14ac:dyDescent="0.25">
      <c r="A16" s="46" t="s">
        <v>189</v>
      </c>
      <c r="B16" s="1"/>
      <c r="C16" s="1"/>
      <c r="D16" s="1"/>
      <c r="E16" s="1"/>
      <c r="F16" s="1"/>
      <c r="G16" s="1"/>
      <c r="H16" s="1"/>
    </row>
    <row r="17" spans="2:8" x14ac:dyDescent="0.25">
      <c r="B17" s="1"/>
      <c r="C17" s="1"/>
      <c r="D17" s="1"/>
      <c r="E17" s="1"/>
      <c r="F17" s="1"/>
      <c r="G17" s="1"/>
      <c r="H17" s="1"/>
    </row>
  </sheetData>
  <mergeCells count="4">
    <mergeCell ref="A3:A4"/>
    <mergeCell ref="A13:H13"/>
    <mergeCell ref="B3:H3"/>
    <mergeCell ref="A15:H15"/>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O19"/>
  <sheetViews>
    <sheetView zoomScaleNormal="100" workbookViewId="0">
      <selection activeCell="O17" sqref="O17"/>
    </sheetView>
  </sheetViews>
  <sheetFormatPr baseColWidth="10" defaultRowHeight="15" x14ac:dyDescent="0.25"/>
  <cols>
    <col min="1" max="1" width="23.85546875" customWidth="1"/>
    <col min="2" max="2" width="12.42578125" customWidth="1"/>
    <col min="3" max="3" width="10.7109375" style="1" customWidth="1"/>
    <col min="4" max="4" width="12.42578125" customWidth="1"/>
    <col min="5" max="5" width="10.7109375" customWidth="1"/>
    <col min="6" max="6" width="12.42578125" customWidth="1"/>
    <col min="7" max="7" width="10.7109375" customWidth="1"/>
    <col min="8" max="8" width="12.42578125" customWidth="1"/>
    <col min="9" max="9" width="10.7109375" customWidth="1"/>
  </cols>
  <sheetData>
    <row r="1" spans="1:15" s="29" customFormat="1" ht="18.75" x14ac:dyDescent="0.3">
      <c r="A1" s="29" t="s">
        <v>171</v>
      </c>
    </row>
    <row r="2" spans="1:15" x14ac:dyDescent="0.25">
      <c r="G2" s="32"/>
      <c r="H2" s="32"/>
      <c r="I2" s="32"/>
      <c r="J2" s="32"/>
      <c r="K2" s="32"/>
      <c r="L2" s="32"/>
      <c r="M2" s="32"/>
      <c r="N2" s="32"/>
      <c r="O2" s="32"/>
    </row>
    <row r="3" spans="1:15" x14ac:dyDescent="0.25">
      <c r="A3" s="267" t="s">
        <v>170</v>
      </c>
      <c r="B3" s="267" t="s">
        <v>153</v>
      </c>
      <c r="C3" s="267"/>
      <c r="D3" s="267" t="s">
        <v>1</v>
      </c>
      <c r="E3" s="267"/>
      <c r="F3" s="267" t="s">
        <v>14</v>
      </c>
      <c r="G3" s="267"/>
      <c r="H3" s="267" t="s">
        <v>5</v>
      </c>
      <c r="I3" s="267"/>
      <c r="J3" s="32"/>
      <c r="K3" s="32"/>
    </row>
    <row r="4" spans="1:15" s="32" customFormat="1" ht="60" x14ac:dyDescent="0.25">
      <c r="A4" s="267"/>
      <c r="B4" s="241" t="s">
        <v>746</v>
      </c>
      <c r="C4" s="241" t="s">
        <v>164</v>
      </c>
      <c r="D4" s="241" t="s">
        <v>746</v>
      </c>
      <c r="E4" s="241" t="s">
        <v>164</v>
      </c>
      <c r="F4" s="241" t="s">
        <v>746</v>
      </c>
      <c r="G4" s="241" t="s">
        <v>164</v>
      </c>
      <c r="H4" s="241" t="s">
        <v>747</v>
      </c>
      <c r="I4" s="241" t="s">
        <v>165</v>
      </c>
    </row>
    <row r="5" spans="1:15" s="32" customFormat="1" x14ac:dyDescent="0.25">
      <c r="A5" s="86" t="s">
        <v>744</v>
      </c>
      <c r="B5" s="242">
        <v>36.8094079072727</v>
      </c>
      <c r="C5" s="243">
        <v>5.9214340760790201</v>
      </c>
      <c r="D5" s="242">
        <v>43.141625531639519</v>
      </c>
      <c r="E5" s="243">
        <v>16.697987511088691</v>
      </c>
      <c r="F5" s="242">
        <v>20.048966561087759</v>
      </c>
      <c r="G5" s="243">
        <v>15.478194497449953</v>
      </c>
      <c r="H5" s="109">
        <v>556298</v>
      </c>
      <c r="I5" s="243">
        <v>9.9056529020390975</v>
      </c>
      <c r="J5"/>
      <c r="K5"/>
    </row>
    <row r="6" spans="1:15" s="32" customFormat="1" x14ac:dyDescent="0.25">
      <c r="A6" s="87" t="s">
        <v>167</v>
      </c>
      <c r="B6" s="242">
        <v>36.772722804140848</v>
      </c>
      <c r="C6" s="243">
        <v>5.7328342174855376</v>
      </c>
      <c r="D6" s="242">
        <v>42.746379728333558</v>
      </c>
      <c r="E6" s="243">
        <v>16.034022716599118</v>
      </c>
      <c r="F6" s="242">
        <v>20.480897467525601</v>
      </c>
      <c r="G6" s="243">
        <v>15.323318183395203</v>
      </c>
      <c r="H6" s="109">
        <v>539117</v>
      </c>
      <c r="I6" s="243">
        <v>9.5997215082358949</v>
      </c>
      <c r="J6"/>
      <c r="K6"/>
    </row>
    <row r="7" spans="1:15" s="32" customFormat="1" x14ac:dyDescent="0.25">
      <c r="A7" s="86" t="s">
        <v>745</v>
      </c>
      <c r="B7" s="242">
        <v>33.652505686403991</v>
      </c>
      <c r="C7" s="243">
        <v>0.26526012003649385</v>
      </c>
      <c r="D7" s="242">
        <v>41.286961625944677</v>
      </c>
      <c r="E7" s="243">
        <v>0.78300951453270951</v>
      </c>
      <c r="F7" s="242">
        <v>25.060532687651332</v>
      </c>
      <c r="G7" s="243">
        <v>0.94799292231898136</v>
      </c>
      <c r="H7" s="109">
        <v>27258</v>
      </c>
      <c r="I7" s="243">
        <v>0.4853662727598908</v>
      </c>
      <c r="J7"/>
      <c r="K7"/>
    </row>
    <row r="8" spans="1:15" s="32" customFormat="1" ht="16.5" customHeight="1" x14ac:dyDescent="0.25">
      <c r="A8" s="241" t="s">
        <v>169</v>
      </c>
      <c r="B8" s="242">
        <v>36.661948467670626</v>
      </c>
      <c r="C8" s="243">
        <v>6.1866941961155133</v>
      </c>
      <c r="D8" s="242">
        <v>43.054993865198881</v>
      </c>
      <c r="E8" s="243">
        <v>17.480997025621399</v>
      </c>
      <c r="F8" s="242">
        <v>20.283057667130489</v>
      </c>
      <c r="G8" s="243">
        <v>16.426187419768933</v>
      </c>
      <c r="H8" s="109">
        <v>583556</v>
      </c>
      <c r="I8" s="243">
        <v>10.391019174798988</v>
      </c>
      <c r="J8" s="1"/>
      <c r="K8" s="1"/>
    </row>
    <row r="9" spans="1:15" x14ac:dyDescent="0.25">
      <c r="C9"/>
    </row>
    <row r="10" spans="1:15" x14ac:dyDescent="0.25">
      <c r="A10" s="2"/>
    </row>
    <row r="11" spans="1:15" ht="31.5" customHeight="1" x14ac:dyDescent="0.25">
      <c r="A11" s="266" t="s">
        <v>194</v>
      </c>
      <c r="B11" s="266"/>
      <c r="C11" s="266"/>
      <c r="D11" s="266"/>
      <c r="E11" s="266"/>
      <c r="F11" s="266"/>
      <c r="G11" s="266"/>
      <c r="H11" s="266"/>
      <c r="I11" s="266"/>
    </row>
    <row r="12" spans="1:15" s="1" customFormat="1" ht="15" customHeight="1" x14ac:dyDescent="0.25">
      <c r="A12" s="3" t="s">
        <v>139</v>
      </c>
      <c r="B12" s="121"/>
      <c r="C12" s="121"/>
      <c r="D12" s="121"/>
      <c r="E12" s="121"/>
      <c r="F12" s="121"/>
      <c r="G12" s="121"/>
      <c r="H12" s="121"/>
      <c r="I12" s="121"/>
    </row>
    <row r="13" spans="1:15" s="1" customFormat="1" ht="27.75" customHeight="1" x14ac:dyDescent="0.25">
      <c r="A13" s="247" t="s">
        <v>188</v>
      </c>
      <c r="B13" s="247"/>
      <c r="C13" s="247"/>
      <c r="D13" s="247"/>
      <c r="E13" s="247"/>
      <c r="F13" s="247"/>
      <c r="G13" s="247"/>
      <c r="H13" s="247"/>
      <c r="I13" s="247"/>
      <c r="J13"/>
      <c r="K13"/>
      <c r="L13"/>
      <c r="M13"/>
      <c r="N13"/>
      <c r="O13"/>
    </row>
    <row r="14" spans="1:15" s="1" customFormat="1" ht="16.5" customHeight="1" x14ac:dyDescent="0.25">
      <c r="A14" s="46" t="s">
        <v>189</v>
      </c>
      <c r="B14" s="47"/>
      <c r="C14" s="47"/>
      <c r="D14" s="47"/>
      <c r="G14"/>
      <c r="H14"/>
      <c r="I14"/>
      <c r="J14"/>
      <c r="K14"/>
      <c r="L14"/>
      <c r="M14"/>
      <c r="N14"/>
      <c r="O14"/>
    </row>
    <row r="15" spans="1:15" s="1" customFormat="1" ht="8.25" customHeight="1" x14ac:dyDescent="0.25">
      <c r="A15" s="48"/>
      <c r="B15" s="52"/>
      <c r="C15" s="52"/>
      <c r="D15" s="52"/>
      <c r="G15"/>
      <c r="H15"/>
      <c r="I15"/>
      <c r="J15"/>
      <c r="K15"/>
      <c r="L15"/>
      <c r="M15"/>
      <c r="N15"/>
      <c r="O15"/>
    </row>
    <row r="18" spans="2:6" ht="38.25" customHeight="1" x14ac:dyDescent="0.25">
      <c r="B18" s="53"/>
      <c r="C18" s="53"/>
      <c r="D18" s="53"/>
      <c r="E18" s="53"/>
      <c r="F18" s="53"/>
    </row>
    <row r="19" spans="2:6" x14ac:dyDescent="0.25">
      <c r="B19" s="1"/>
      <c r="D19" s="1"/>
      <c r="E19" s="1"/>
      <c r="F19" s="1"/>
    </row>
  </sheetData>
  <mergeCells count="7">
    <mergeCell ref="A13:I13"/>
    <mergeCell ref="A11:I11"/>
    <mergeCell ref="A3:A4"/>
    <mergeCell ref="B3:C3"/>
    <mergeCell ref="D3:E3"/>
    <mergeCell ref="F3:G3"/>
    <mergeCell ref="H3:I3"/>
  </mergeCells>
  <pageMargins left="0.70866141732283472" right="0.70866141732283472"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L27"/>
  <sheetViews>
    <sheetView topLeftCell="A2" zoomScaleNormal="100" workbookViewId="0">
      <selection activeCell="B16" sqref="B16"/>
    </sheetView>
  </sheetViews>
  <sheetFormatPr baseColWidth="10" defaultRowHeight="15" x14ac:dyDescent="0.25"/>
  <cols>
    <col min="2" max="2" width="62.5703125" customWidth="1"/>
    <col min="3" max="3" width="20.42578125" bestFit="1" customWidth="1"/>
    <col min="4" max="4" width="14.28515625" bestFit="1" customWidth="1"/>
    <col min="5" max="5" width="16.140625" customWidth="1"/>
    <col min="6" max="6" width="10.5703125" customWidth="1"/>
    <col min="9" max="12" width="11.42578125" style="1"/>
  </cols>
  <sheetData>
    <row r="1" spans="1:12" s="29" customFormat="1" ht="18.75" x14ac:dyDescent="0.3">
      <c r="A1" s="29" t="s">
        <v>735</v>
      </c>
    </row>
    <row r="2" spans="1:12" ht="15" customHeight="1" x14ac:dyDescent="0.3"/>
    <row r="3" spans="1:12" ht="37.5" customHeight="1" x14ac:dyDescent="0.25">
      <c r="A3" s="89"/>
      <c r="B3" s="90"/>
      <c r="C3" s="273" t="s">
        <v>143</v>
      </c>
      <c r="D3" s="268" t="s">
        <v>0</v>
      </c>
      <c r="E3" s="268" t="s">
        <v>182</v>
      </c>
      <c r="F3" s="268" t="s">
        <v>181</v>
      </c>
      <c r="G3" s="270" t="s">
        <v>28</v>
      </c>
      <c r="H3" s="271"/>
      <c r="I3" s="272"/>
      <c r="J3" s="270" t="s">
        <v>180</v>
      </c>
      <c r="K3" s="271"/>
      <c r="L3" s="272"/>
    </row>
    <row r="4" spans="1:12" ht="24" customHeight="1" x14ac:dyDescent="0.25">
      <c r="A4" s="91"/>
      <c r="B4" s="92"/>
      <c r="C4" s="273"/>
      <c r="D4" s="269"/>
      <c r="E4" s="269"/>
      <c r="F4" s="269"/>
      <c r="G4" s="217" t="s">
        <v>26</v>
      </c>
      <c r="H4" s="217" t="s">
        <v>27</v>
      </c>
      <c r="I4" s="217" t="s">
        <v>5</v>
      </c>
      <c r="J4" s="217" t="s">
        <v>26</v>
      </c>
      <c r="K4" s="217" t="s">
        <v>27</v>
      </c>
      <c r="L4" s="217" t="s">
        <v>5</v>
      </c>
    </row>
    <row r="5" spans="1:12" x14ac:dyDescent="0.25">
      <c r="A5" s="112" t="s">
        <v>29</v>
      </c>
      <c r="B5" s="93" t="s">
        <v>30</v>
      </c>
      <c r="C5" s="222">
        <v>198095</v>
      </c>
      <c r="D5" s="223">
        <v>196127</v>
      </c>
      <c r="E5" s="88">
        <v>0.99006537267472672</v>
      </c>
      <c r="F5" s="94">
        <v>0.48187144044420199</v>
      </c>
      <c r="G5" s="124">
        <v>9.77</v>
      </c>
      <c r="H5" s="95">
        <v>10.15</v>
      </c>
      <c r="I5" s="96">
        <v>9.9700000000000006</v>
      </c>
      <c r="J5" s="96">
        <v>10.73</v>
      </c>
      <c r="K5" s="96">
        <v>12.78</v>
      </c>
      <c r="L5" s="96">
        <v>11.8</v>
      </c>
    </row>
    <row r="6" spans="1:12" x14ac:dyDescent="0.25">
      <c r="A6" s="112"/>
      <c r="B6" s="93" t="s">
        <v>31</v>
      </c>
      <c r="C6" s="222">
        <v>128712</v>
      </c>
      <c r="D6" s="223">
        <v>126329</v>
      </c>
      <c r="E6" s="88">
        <v>0.98148579775001554</v>
      </c>
      <c r="F6" s="94">
        <v>0.61579684791298905</v>
      </c>
      <c r="G6" s="124">
        <v>9.2200000000000006</v>
      </c>
      <c r="H6" s="95">
        <v>8.7100000000000009</v>
      </c>
      <c r="I6" s="96">
        <v>9.02</v>
      </c>
      <c r="J6" s="96">
        <v>9.23</v>
      </c>
      <c r="K6" s="96">
        <v>8.74</v>
      </c>
      <c r="L6" s="96">
        <v>9.0399999999999991</v>
      </c>
    </row>
    <row r="7" spans="1:12" x14ac:dyDescent="0.25">
      <c r="A7" s="112"/>
      <c r="B7" s="93" t="s">
        <v>32</v>
      </c>
      <c r="C7" s="224">
        <v>54574</v>
      </c>
      <c r="D7" s="225">
        <v>53198</v>
      </c>
      <c r="E7" s="125">
        <v>0.97478652838347934</v>
      </c>
      <c r="F7" s="126">
        <v>0.82484303921200042</v>
      </c>
      <c r="G7" s="127">
        <v>6.95</v>
      </c>
      <c r="H7" s="128">
        <v>6.37</v>
      </c>
      <c r="I7" s="129">
        <v>6.83</v>
      </c>
      <c r="J7" s="129">
        <v>6.95</v>
      </c>
      <c r="K7" s="129">
        <v>6.38</v>
      </c>
      <c r="L7" s="129">
        <v>6.84</v>
      </c>
    </row>
    <row r="8" spans="1:12" x14ac:dyDescent="0.25">
      <c r="A8" s="112"/>
      <c r="B8" s="93" t="s">
        <v>33</v>
      </c>
      <c r="C8" s="226">
        <v>381381</v>
      </c>
      <c r="D8" s="227">
        <v>375654</v>
      </c>
      <c r="E8" s="130">
        <v>0.98498352041659132</v>
      </c>
      <c r="F8" s="131">
        <v>0.57547903123619071</v>
      </c>
      <c r="G8" s="132">
        <v>9.01</v>
      </c>
      <c r="H8" s="133">
        <v>9.4700000000000006</v>
      </c>
      <c r="I8" s="134">
        <v>9.2100000000000009</v>
      </c>
      <c r="J8" s="134">
        <v>9.43</v>
      </c>
      <c r="K8" s="134">
        <v>11.14</v>
      </c>
      <c r="L8" s="135">
        <v>10.17</v>
      </c>
    </row>
    <row r="9" spans="1:12" x14ac:dyDescent="0.25">
      <c r="A9" s="112"/>
      <c r="B9" s="93"/>
      <c r="C9" s="228"/>
      <c r="D9" s="229"/>
      <c r="E9" s="136"/>
      <c r="F9" s="137"/>
      <c r="G9" s="138"/>
      <c r="H9" s="139"/>
      <c r="I9" s="140"/>
      <c r="J9" s="140"/>
      <c r="K9" s="140"/>
      <c r="L9" s="140"/>
    </row>
    <row r="10" spans="1:12" x14ac:dyDescent="0.25">
      <c r="A10" s="112" t="s">
        <v>23</v>
      </c>
      <c r="B10" s="93" t="s">
        <v>34</v>
      </c>
      <c r="C10" s="222">
        <v>108906</v>
      </c>
      <c r="D10" s="223">
        <v>97340</v>
      </c>
      <c r="E10" s="88">
        <v>0.89379832148825589</v>
      </c>
      <c r="F10" s="94">
        <v>0.5113211423875077</v>
      </c>
      <c r="G10" s="124">
        <v>8</v>
      </c>
      <c r="H10" s="95">
        <v>5.77</v>
      </c>
      <c r="I10" s="96">
        <v>6.8</v>
      </c>
      <c r="J10" s="96">
        <v>8</v>
      </c>
      <c r="K10" s="96">
        <v>5.78</v>
      </c>
      <c r="L10" s="96">
        <v>6.8</v>
      </c>
    </row>
    <row r="11" spans="1:12" x14ac:dyDescent="0.25">
      <c r="A11" s="112"/>
      <c r="B11" s="93" t="s">
        <v>35</v>
      </c>
      <c r="C11" s="224">
        <v>11322</v>
      </c>
      <c r="D11" s="225">
        <v>9825</v>
      </c>
      <c r="E11" s="125">
        <v>0.86777954425013248</v>
      </c>
      <c r="F11" s="126">
        <v>0.6354198473282443</v>
      </c>
      <c r="G11" s="127">
        <v>7.31</v>
      </c>
      <c r="H11" s="128">
        <v>4.34</v>
      </c>
      <c r="I11" s="129">
        <v>5.96</v>
      </c>
      <c r="J11" s="129">
        <v>7.31</v>
      </c>
      <c r="K11" s="129">
        <v>4.34</v>
      </c>
      <c r="L11" s="129">
        <v>5.96</v>
      </c>
    </row>
    <row r="12" spans="1:12" x14ac:dyDescent="0.25">
      <c r="A12" s="112"/>
      <c r="B12" s="93" t="s">
        <v>36</v>
      </c>
      <c r="C12" s="230">
        <v>120228</v>
      </c>
      <c r="D12" s="231">
        <v>107165</v>
      </c>
      <c r="E12" s="141">
        <v>0.89134810526665997</v>
      </c>
      <c r="F12" s="142">
        <v>0.52269864228059537</v>
      </c>
      <c r="G12" s="143">
        <v>7.92</v>
      </c>
      <c r="H12" s="144">
        <v>5.66</v>
      </c>
      <c r="I12" s="145">
        <v>6.72</v>
      </c>
      <c r="J12" s="145">
        <v>7.93</v>
      </c>
      <c r="K12" s="145">
        <v>5.66</v>
      </c>
      <c r="L12" s="146">
        <v>6.73</v>
      </c>
    </row>
    <row r="13" spans="1:12" x14ac:dyDescent="0.25">
      <c r="A13" s="112"/>
      <c r="B13" s="93"/>
      <c r="C13" s="228"/>
      <c r="D13" s="229"/>
      <c r="E13" s="136"/>
      <c r="F13" s="137"/>
      <c r="G13" s="138"/>
      <c r="H13" s="139"/>
      <c r="I13" s="140"/>
      <c r="J13" s="140"/>
      <c r="K13" s="140"/>
      <c r="L13" s="140"/>
    </row>
    <row r="14" spans="1:12" x14ac:dyDescent="0.25">
      <c r="A14" s="112" t="s">
        <v>1</v>
      </c>
      <c r="B14" s="93" t="s">
        <v>174</v>
      </c>
      <c r="C14" s="222">
        <v>2193</v>
      </c>
      <c r="D14" s="223">
        <v>2099</v>
      </c>
      <c r="E14" s="88">
        <v>0.95713634290925675</v>
      </c>
      <c r="F14" s="94">
        <v>0.59123392091472127</v>
      </c>
      <c r="G14" s="124">
        <v>5.78</v>
      </c>
      <c r="H14" s="95">
        <v>5.13</v>
      </c>
      <c r="I14" s="96">
        <v>5.49</v>
      </c>
      <c r="J14" s="96">
        <v>5.78</v>
      </c>
      <c r="K14" s="96">
        <v>5.13</v>
      </c>
      <c r="L14" s="96">
        <v>5.5</v>
      </c>
    </row>
    <row r="15" spans="1:12" x14ac:dyDescent="0.25">
      <c r="A15" s="112"/>
      <c r="B15" s="93" t="s">
        <v>37</v>
      </c>
      <c r="C15" s="222">
        <v>3187</v>
      </c>
      <c r="D15" s="223">
        <v>3000</v>
      </c>
      <c r="E15" s="88">
        <v>0.94132412927518039</v>
      </c>
      <c r="F15" s="94">
        <v>0.82533333333333336</v>
      </c>
      <c r="G15" s="124">
        <v>10.050000000000001</v>
      </c>
      <c r="H15" s="95">
        <v>9.4</v>
      </c>
      <c r="I15" s="96">
        <v>9.91</v>
      </c>
      <c r="J15" s="96">
        <v>10.09</v>
      </c>
      <c r="K15" s="96">
        <v>9.48</v>
      </c>
      <c r="L15" s="96">
        <v>9.9600000000000009</v>
      </c>
    </row>
    <row r="16" spans="1:12" x14ac:dyDescent="0.25">
      <c r="A16" s="112"/>
      <c r="B16" s="93" t="s">
        <v>38</v>
      </c>
      <c r="C16" s="222">
        <v>34113</v>
      </c>
      <c r="D16" s="223">
        <v>33128</v>
      </c>
      <c r="E16" s="88">
        <v>0.97112537742209715</v>
      </c>
      <c r="F16" s="94">
        <v>7.8423086211060131E-2</v>
      </c>
      <c r="G16" s="124">
        <v>9.25</v>
      </c>
      <c r="H16" s="95">
        <v>8.6</v>
      </c>
      <c r="I16" s="96">
        <v>8.65</v>
      </c>
      <c r="J16" s="96">
        <v>9.4499999999999993</v>
      </c>
      <c r="K16" s="96">
        <v>8.82</v>
      </c>
      <c r="L16" s="96">
        <v>8.86</v>
      </c>
    </row>
    <row r="17" spans="1:12" x14ac:dyDescent="0.25">
      <c r="A17" s="112"/>
      <c r="B17" s="93" t="s">
        <v>39</v>
      </c>
      <c r="C17" s="222">
        <v>5005</v>
      </c>
      <c r="D17" s="223">
        <v>4846</v>
      </c>
      <c r="E17" s="88">
        <v>0.96823176823176826</v>
      </c>
      <c r="F17" s="94">
        <v>0.48266611638464713</v>
      </c>
      <c r="G17" s="124">
        <v>7.48</v>
      </c>
      <c r="H17" s="95">
        <v>6.59</v>
      </c>
      <c r="I17" s="96">
        <v>7.01</v>
      </c>
      <c r="J17" s="96">
        <v>7.49</v>
      </c>
      <c r="K17" s="96">
        <v>6.63</v>
      </c>
      <c r="L17" s="96">
        <v>7.03</v>
      </c>
    </row>
    <row r="18" spans="1:12" x14ac:dyDescent="0.25">
      <c r="A18" s="112"/>
      <c r="B18" s="93" t="s">
        <v>24</v>
      </c>
      <c r="C18" s="222">
        <v>72629</v>
      </c>
      <c r="D18" s="223">
        <v>69481</v>
      </c>
      <c r="E18" s="88">
        <v>0.95665643200374506</v>
      </c>
      <c r="F18" s="94">
        <v>0.53886674054777561</v>
      </c>
      <c r="G18" s="124">
        <v>10.15</v>
      </c>
      <c r="H18" s="95">
        <v>9.24</v>
      </c>
      <c r="I18" s="96">
        <v>9.7200000000000006</v>
      </c>
      <c r="J18" s="96">
        <v>10.16</v>
      </c>
      <c r="K18" s="96">
        <v>9.25</v>
      </c>
      <c r="L18" s="96">
        <v>9.7200000000000006</v>
      </c>
    </row>
    <row r="19" spans="1:12" x14ac:dyDescent="0.25">
      <c r="A19" s="112"/>
      <c r="B19" s="93" t="s">
        <v>40</v>
      </c>
      <c r="C19" s="222">
        <v>8930</v>
      </c>
      <c r="D19" s="223">
        <v>8754</v>
      </c>
      <c r="E19" s="88">
        <v>0.98029115341545348</v>
      </c>
      <c r="F19" s="94">
        <v>0.58407585103952475</v>
      </c>
      <c r="G19" s="124">
        <v>10.67</v>
      </c>
      <c r="H19" s="95">
        <v>8.6999999999999993</v>
      </c>
      <c r="I19" s="96">
        <v>9.83</v>
      </c>
      <c r="J19" s="96">
        <v>10.68</v>
      </c>
      <c r="K19" s="96">
        <v>8.7200000000000006</v>
      </c>
      <c r="L19" s="96">
        <v>9.85</v>
      </c>
    </row>
    <row r="20" spans="1:12" x14ac:dyDescent="0.25">
      <c r="A20" s="112"/>
      <c r="B20" s="93" t="s">
        <v>41</v>
      </c>
      <c r="C20" s="222">
        <v>23038</v>
      </c>
      <c r="D20" s="223">
        <v>22470</v>
      </c>
      <c r="E20" s="88">
        <v>0.97534508203837134</v>
      </c>
      <c r="F20" s="94">
        <v>0.89706275033377836</v>
      </c>
      <c r="G20" s="124">
        <v>14.18</v>
      </c>
      <c r="H20" s="95">
        <v>12.31</v>
      </c>
      <c r="I20" s="96">
        <v>13.95</v>
      </c>
      <c r="J20" s="96">
        <v>14.18</v>
      </c>
      <c r="K20" s="96">
        <v>12.32</v>
      </c>
      <c r="L20" s="96">
        <v>13.95</v>
      </c>
    </row>
    <row r="21" spans="1:12" x14ac:dyDescent="0.25">
      <c r="A21" s="112"/>
      <c r="B21" s="93" t="s">
        <v>25</v>
      </c>
      <c r="C21" s="224">
        <v>242</v>
      </c>
      <c r="D21" s="225">
        <v>227</v>
      </c>
      <c r="E21" s="125">
        <v>0.93801652892561982</v>
      </c>
      <c r="F21" s="126">
        <v>0.67400881057268724</v>
      </c>
      <c r="G21" s="127">
        <v>4.54</v>
      </c>
      <c r="H21" s="128">
        <v>2.41</v>
      </c>
      <c r="I21" s="129">
        <v>3.83</v>
      </c>
      <c r="J21" s="129">
        <v>4.54</v>
      </c>
      <c r="K21" s="129">
        <v>2.41</v>
      </c>
      <c r="L21" s="129">
        <v>3.83</v>
      </c>
    </row>
    <row r="22" spans="1:12" x14ac:dyDescent="0.25">
      <c r="A22" s="112"/>
      <c r="B22" s="93" t="s">
        <v>42</v>
      </c>
      <c r="C22" s="230">
        <v>149337</v>
      </c>
      <c r="D22" s="231">
        <v>144005</v>
      </c>
      <c r="E22" s="141">
        <v>0.96429551952965442</v>
      </c>
      <c r="F22" s="142">
        <v>0.49663553348842054</v>
      </c>
      <c r="G22" s="143">
        <v>11.12</v>
      </c>
      <c r="H22" s="144">
        <v>8.92</v>
      </c>
      <c r="I22" s="145">
        <v>9.98</v>
      </c>
      <c r="J22" s="145">
        <v>11.14</v>
      </c>
      <c r="K22" s="145">
        <v>9.01</v>
      </c>
      <c r="L22" s="146">
        <v>10.039999999999999</v>
      </c>
    </row>
    <row r="23" spans="1:12" x14ac:dyDescent="0.25">
      <c r="A23" s="112"/>
      <c r="B23" s="93"/>
      <c r="C23" s="230"/>
      <c r="D23" s="231"/>
      <c r="E23" s="141"/>
      <c r="F23" s="142"/>
      <c r="G23" s="143"/>
      <c r="H23" s="144"/>
      <c r="I23" s="145"/>
      <c r="J23" s="145"/>
      <c r="K23" s="145"/>
      <c r="L23" s="145"/>
    </row>
    <row r="24" spans="1:12" x14ac:dyDescent="0.25">
      <c r="A24" s="112" t="s">
        <v>5</v>
      </c>
      <c r="B24" s="93" t="s">
        <v>5</v>
      </c>
      <c r="C24" s="230">
        <v>650946</v>
      </c>
      <c r="D24" s="231">
        <v>626824</v>
      </c>
      <c r="E24" s="141">
        <v>0.96294316272010272</v>
      </c>
      <c r="F24" s="142">
        <v>0.54834211836177305</v>
      </c>
      <c r="G24" s="143">
        <v>9.2799999999999994</v>
      </c>
      <c r="H24" s="144">
        <v>8.59</v>
      </c>
      <c r="I24" s="145">
        <v>8.9600000000000009</v>
      </c>
      <c r="J24" s="145">
        <v>9.56</v>
      </c>
      <c r="K24" s="145">
        <v>9.5399999999999991</v>
      </c>
      <c r="L24" s="146">
        <v>9.5500000000000007</v>
      </c>
    </row>
    <row r="25" spans="1:12" ht="18.75" customHeight="1" x14ac:dyDescent="0.25">
      <c r="A25" s="3" t="s">
        <v>139</v>
      </c>
    </row>
    <row r="26" spans="1:12" ht="15" customHeight="1" x14ac:dyDescent="0.25">
      <c r="A26" s="247" t="s">
        <v>188</v>
      </c>
      <c r="B26" s="247"/>
      <c r="C26" s="247"/>
      <c r="D26" s="247"/>
      <c r="E26" s="247"/>
      <c r="F26" s="247"/>
      <c r="G26" s="247"/>
      <c r="H26" s="247"/>
      <c r="I26" s="53"/>
      <c r="J26" s="53"/>
      <c r="K26" s="53"/>
      <c r="L26" s="53"/>
    </row>
    <row r="27" spans="1:12" x14ac:dyDescent="0.25">
      <c r="A27" s="46" t="s">
        <v>189</v>
      </c>
      <c r="B27" s="1"/>
      <c r="C27" s="1"/>
      <c r="D27" s="1"/>
      <c r="E27" s="1"/>
      <c r="F27" s="1"/>
      <c r="G27" s="1"/>
      <c r="H27" s="1"/>
    </row>
  </sheetData>
  <mergeCells count="7">
    <mergeCell ref="A26:H26"/>
    <mergeCell ref="D3:D4"/>
    <mergeCell ref="J3:L3"/>
    <mergeCell ref="G3:I3"/>
    <mergeCell ref="C3:C4"/>
    <mergeCell ref="F3:F4"/>
    <mergeCell ref="E3:E4"/>
  </mergeCell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9</vt:i4>
      </vt:variant>
    </vt:vector>
  </HeadingPairs>
  <TitlesOfParts>
    <vt:vector size="28" baseType="lpstr">
      <vt:lpstr>Sommaire</vt:lpstr>
      <vt:lpstr>Définitions et méthodologie</vt:lpstr>
      <vt:lpstr>Tableau 1</vt:lpstr>
      <vt:lpstr>Tableau 1bis</vt:lpstr>
      <vt:lpstr>Graphique 1</vt:lpstr>
      <vt:lpstr>Tableau 2</vt:lpstr>
      <vt:lpstr>Tableau 3</vt:lpstr>
      <vt:lpstr>Tableau 4</vt:lpstr>
      <vt:lpstr>Annexe 1</vt:lpstr>
      <vt:lpstr>Annexe 2</vt:lpstr>
      <vt:lpstr>Annexe 3</vt:lpstr>
      <vt:lpstr>Annexe 4</vt:lpstr>
      <vt:lpstr>Annexe 5</vt:lpstr>
      <vt:lpstr>Annexe 6</vt:lpstr>
      <vt:lpstr>Annexe 7</vt:lpstr>
      <vt:lpstr>Annexe 8</vt:lpstr>
      <vt:lpstr>Annexe 9</vt:lpstr>
      <vt:lpstr>Annexe 10</vt:lpstr>
      <vt:lpstr>Annexe 11</vt:lpstr>
      <vt:lpstr>'Annexe 11'!Zone_d_impression</vt:lpstr>
      <vt:lpstr>'Annexe 6'!Zone_d_impression</vt:lpstr>
      <vt:lpstr>'Annexe 7'!Zone_d_impression</vt:lpstr>
      <vt:lpstr>'Annexe 8'!Zone_d_impression</vt:lpstr>
      <vt:lpstr>'Définitions et méthodologie'!Zone_d_impression</vt:lpstr>
      <vt:lpstr>'Graphique 1'!Zone_d_impression</vt:lpstr>
      <vt:lpstr>'Tableau 1'!Zone_d_impression</vt:lpstr>
      <vt:lpstr>'Tableau 1bis'!Zone_d_impression</vt:lpstr>
      <vt:lpstr>'Tableau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Clotilde LIXI</cp:lastModifiedBy>
  <cp:lastPrinted>2019-04-15T14:28:09Z</cp:lastPrinted>
  <dcterms:created xsi:type="dcterms:W3CDTF">2018-05-04T11:05:26Z</dcterms:created>
  <dcterms:modified xsi:type="dcterms:W3CDTF">2019-04-17T13:04:16Z</dcterms:modified>
</cp:coreProperties>
</file>