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7415" yWindow="-150" windowWidth="20730" windowHeight="11160"/>
  </bookViews>
  <sheets>
    <sheet name="Sommaire" sheetId="41" r:id="rId1"/>
    <sheet name="Fig1" sheetId="1" r:id="rId2"/>
    <sheet name="Fig2" sheetId="31" r:id="rId3"/>
    <sheet name="Fig3" sheetId="5" r:id="rId4"/>
    <sheet name="Fig4" sheetId="3" r:id="rId5"/>
    <sheet name="Fig5" sheetId="35" r:id="rId6"/>
    <sheet name="Fig6" sheetId="8" r:id="rId7"/>
    <sheet name="Fig7" sheetId="6" r:id="rId8"/>
    <sheet name="Fig8" sheetId="36" r:id="rId9"/>
    <sheet name="Fig9" sheetId="11" r:id="rId10"/>
    <sheet name="Fig10" sheetId="9" r:id="rId11"/>
    <sheet name="Fig11" sheetId="37" r:id="rId12"/>
    <sheet name="Annexe 1" sheetId="40" r:id="rId13"/>
    <sheet name="Annexe 2" sheetId="38" r:id="rId14"/>
    <sheet name="Annexe 3" sheetId="39" r:id="rId15"/>
  </sheets>
  <externalReferences>
    <externalReference r:id="rId16"/>
  </externalReferences>
  <calcPr calcId="145621"/>
</workbook>
</file>

<file path=xl/calcChain.xml><?xml version="1.0" encoding="utf-8"?>
<calcChain xmlns="http://schemas.openxmlformats.org/spreadsheetml/2006/main">
  <c r="G6" i="8" l="1"/>
  <c r="G8" i="40" l="1"/>
  <c r="G6" i="40"/>
  <c r="K9" i="40" l="1"/>
  <c r="G9" i="40"/>
  <c r="K7" i="40"/>
  <c r="G7" i="40"/>
  <c r="G14" i="40"/>
  <c r="K14" i="40"/>
  <c r="G13" i="40"/>
  <c r="K13" i="40"/>
  <c r="G12" i="40"/>
  <c r="K12" i="40"/>
  <c r="G11" i="40"/>
  <c r="K11" i="40"/>
  <c r="G10" i="40"/>
  <c r="C8" i="40"/>
  <c r="F8" i="40"/>
  <c r="E8" i="40"/>
  <c r="D8" i="40"/>
  <c r="K8" i="40"/>
  <c r="K6" i="40"/>
  <c r="H12" i="31" l="1"/>
  <c r="F12" i="31"/>
  <c r="D12" i="31"/>
  <c r="F12" i="39" l="1"/>
  <c r="E12" i="39"/>
  <c r="D12" i="39"/>
  <c r="C12" i="39"/>
  <c r="F9" i="39"/>
  <c r="E9" i="39"/>
  <c r="D9" i="39"/>
  <c r="C9" i="39"/>
  <c r="E12" i="38"/>
  <c r="D12" i="38"/>
  <c r="C12" i="38"/>
  <c r="E9" i="38"/>
  <c r="D9" i="38"/>
  <c r="C9" i="38"/>
  <c r="C12" i="31" l="1"/>
  <c r="E12" i="31"/>
  <c r="G12" i="31" l="1"/>
  <c r="C11" i="11" l="1"/>
  <c r="E11" i="11"/>
  <c r="G11" i="11"/>
  <c r="C12" i="8"/>
  <c r="G11" i="5"/>
  <c r="C6" i="5"/>
  <c r="C11" i="5" s="1"/>
</calcChain>
</file>

<file path=xl/sharedStrings.xml><?xml version="1.0" encoding="utf-8"?>
<sst xmlns="http://schemas.openxmlformats.org/spreadsheetml/2006/main" count="317" uniqueCount="161">
  <si>
    <t>Rentrée 2014</t>
  </si>
  <si>
    <t>Rentrée 2015</t>
  </si>
  <si>
    <t>Rentrée 2016</t>
  </si>
  <si>
    <t>Rentrée 2017</t>
  </si>
  <si>
    <t>Licence</t>
  </si>
  <si>
    <t>Licence professionnelle</t>
  </si>
  <si>
    <t>Master 1</t>
  </si>
  <si>
    <t>Cursus de médecine</t>
  </si>
  <si>
    <t>DUT</t>
  </si>
  <si>
    <t>STS</t>
  </si>
  <si>
    <t>Ecole d'ingénieur</t>
  </si>
  <si>
    <t>Ecole de commerce</t>
  </si>
  <si>
    <t>Autres formations de l'enseignement supérieur</t>
  </si>
  <si>
    <t>Ensemble</t>
  </si>
  <si>
    <t>Source : Panel de bacheliers 2014</t>
  </si>
  <si>
    <t>Champ : France métro + DOM</t>
  </si>
  <si>
    <t>A la rentrée 2017</t>
  </si>
  <si>
    <t>Inscrits dans une formation de l'enseignement supérieur</t>
  </si>
  <si>
    <t>Non diplômés</t>
  </si>
  <si>
    <t>Plus haut diplôme</t>
  </si>
  <si>
    <t>Diplômés</t>
  </si>
  <si>
    <t>dont BTS</t>
  </si>
  <si>
    <t>dont DUT</t>
  </si>
  <si>
    <t>dont Licence</t>
  </si>
  <si>
    <t>dont Licence professionnelle</t>
  </si>
  <si>
    <t>100 bacheliers 2014 inscrits en Licence</t>
  </si>
  <si>
    <t>8 en L1
22 en L2
34 en L3</t>
  </si>
  <si>
    <t>3 en L1
9 en L2
21 en L3
3 en licence pro</t>
  </si>
  <si>
    <t>22 en Master 1</t>
  </si>
  <si>
    <t>Bac avec mention</t>
  </si>
  <si>
    <t>Bacheliers généraux</t>
  </si>
  <si>
    <t>Niveau souhaité bac +3 ou plus</t>
  </si>
  <si>
    <t>PCS+</t>
  </si>
  <si>
    <t>Aucune ou peu de difficultés</t>
  </si>
  <si>
    <t>Inscrits en licence à la rentrée 2014</t>
  </si>
  <si>
    <t>Inscrits dans une formation de l'enseignement supérieur à la rentrée 2017</t>
  </si>
  <si>
    <t>dont autres diplômes du supérieur</t>
  </si>
  <si>
    <t>100 bacheliers 2014 inscrits en DUT</t>
  </si>
  <si>
    <t>12 en 1ère année de DUT
71 en 2ème année de DUT</t>
  </si>
  <si>
    <t>1 en 1ère année de DUT
14 en 2ème année de DUT</t>
  </si>
  <si>
    <t xml:space="preserve">1 en 2ème année de DUT
</t>
  </si>
  <si>
    <t>Inscrits en DUT à la rentrée 2014</t>
  </si>
  <si>
    <t>Inscrits en STS à la rentrée 2014</t>
  </si>
  <si>
    <t>%</t>
  </si>
  <si>
    <t>pour déterminer les étudiants qui envisageaient de poursuivre au-delà de ce diplôme.</t>
  </si>
  <si>
    <t xml:space="preserve">* Le DUT est un diplôme obtenu en deux ans. Le niveau souhaité a été défini à bac + 3 ou plus </t>
  </si>
  <si>
    <t>** La PCS+ : part d'étudiants dont le parent responsable est chef d'entreprise, cadre, profession intellectuelle supérieure ou enseignant</t>
  </si>
  <si>
    <t>* La PCS+ : part d'étudiants dont le parent responsable est chef d'entreprise, cadre, profession intellectuelle supérieure ou enseignant</t>
  </si>
  <si>
    <t>Figure 2 - Situation à la rentrée 2017 des bacheliers 2014 entrés dans l'enseignement supérieur en 2014 (en %)</t>
  </si>
  <si>
    <t>-</t>
  </si>
  <si>
    <t xml:space="preserve">2 en DUT
9 en STS
3 en autres formations de l'enseignement supérieur 
</t>
  </si>
  <si>
    <t xml:space="preserve">3 en DUT
12 en STS
5 en autres formations de l'enseignement supérieur 
</t>
  </si>
  <si>
    <t>1 en DUT
7 en STS
8 en autres formations de l'enseignement supérieur</t>
  </si>
  <si>
    <t>35 en L1
41 en L2</t>
  </si>
  <si>
    <t>Sortants de l'enseignement supérieur</t>
  </si>
  <si>
    <t>Niveau souhaité bac +5 ou plus</t>
  </si>
  <si>
    <t>10 sortants de l'enseignement supérieur</t>
  </si>
  <si>
    <t>16 sortants de l'enseignement supérieur</t>
  </si>
  <si>
    <t>26 sortants de l'enseignement supérieur</t>
  </si>
  <si>
    <t>4 sortants de l'enseignement supérieur</t>
  </si>
  <si>
    <t>14 sortants de l'enseignement supérieur</t>
  </si>
  <si>
    <t>30 sortants de l'enseignement supérieur</t>
  </si>
  <si>
    <t>45 sortants de l'enseignement supérieur</t>
  </si>
  <si>
    <t>65 sortants de l'enseignement supérieur</t>
  </si>
  <si>
    <t>% diplômés</t>
  </si>
  <si>
    <t>Lecture : 44 % des bacheliers 2014 inscrits en licence en 2014 sont diplômés en 2017</t>
  </si>
  <si>
    <t>Lecture : A la rentrée 2017,  71 % des bacheliers 2014 inscrits en STS en 2014 sont diplômés.</t>
  </si>
  <si>
    <t xml:space="preserve">* Le BTS est un diplôme obtenu en deux ans. Le niveau souhaité a été défini à bac + 3 ou plus </t>
  </si>
  <si>
    <t>Le 1er voeu APB correspond à la formation suivie</t>
  </si>
  <si>
    <t>Lecture : A la rentrée 2017, 20 % des bacheliers 2014 inscrits en DUT à la rentrée 2014 sont en master 1.</t>
  </si>
  <si>
    <t>Lecture : A la rentrée 2017, 9 % des bacheliers 2014 inscrits en STS à la rentrée 2014 sont en master 1.</t>
  </si>
  <si>
    <t>N'a pas de BCS</t>
  </si>
  <si>
    <t>Diplômés de licence inscrits dans une formation de l'enseignement supérieur à la rentrée 2017</t>
  </si>
  <si>
    <t>Etudiants toujours inscrits en licence à la rentrée 2017</t>
  </si>
  <si>
    <t>Etudiants inscrits dans une autre formation de l'enseignement supérieur à la rentrée 2017</t>
  </si>
  <si>
    <t>Sortants de l'enseignement supérieur sans diplôme</t>
  </si>
  <si>
    <t>Diplômés de DUT inscrits dans une formation de l'enseignement supérieur à la rentrée 2017</t>
  </si>
  <si>
    <t>Diplômés de STS inscrits dans une formation de l'enseignement supérieur à la rentrée 2017</t>
  </si>
  <si>
    <t>Etudiants toujours inscrits en STS à la rentrée 2017</t>
  </si>
  <si>
    <t>Bacheliers technologiques</t>
  </si>
  <si>
    <t>Ont eu leur DUT</t>
  </si>
  <si>
    <t>Sont inscrits en Master</t>
  </si>
  <si>
    <t>Sont inscrits en licence générale</t>
  </si>
  <si>
    <t>Sont inscrits en licence professionnelle</t>
  </si>
  <si>
    <t>Sont inscrits dans d'autres formations</t>
  </si>
  <si>
    <t>Ont arrêté leurs études</t>
  </si>
  <si>
    <t>N'ont pas eu leur DUT</t>
  </si>
  <si>
    <t>Sont toujours en formation</t>
  </si>
  <si>
    <t>Bacheliers professionnels</t>
  </si>
  <si>
    <t>Ont eu leur STS</t>
  </si>
  <si>
    <t>N'ont pas eu leur STS</t>
  </si>
  <si>
    <t>Lecture : 76 % des bacheliers généraux inscrits en DUT à la rentrée 2014 ont obtenu leur DUT en 2 ou 3 ans</t>
  </si>
  <si>
    <t>Lecture : 68 % des bacheliers généraux inscrits en STS à la rentrée 2014 ont obtenu leur STS en 2 ou 3 ans</t>
  </si>
  <si>
    <t xml:space="preserve">Figure 3 - Situation à la rentrée 2017 des étudiants inscrits en licence à la rentrée 2014 </t>
  </si>
  <si>
    <t>Figure 4 - Parcours de 2014 à 2017 des bacheliers 2014 inscrits en licence à la rentrée 2014</t>
  </si>
  <si>
    <t>Figure 5 – Caractéristiques des étudiants inscrits en licence à la rentrée 2014 selon leur parcours de la rentrée 2014 à la rentrée 2017</t>
  </si>
  <si>
    <t>Figure 8 – Caractéristiques des étudiants inscrits en DUT à la rentrée 2014 selon leur parcours  de la rentrée 2014 à la rentrée 2017</t>
  </si>
  <si>
    <t xml:space="preserve">Figure 6 - Situation à la rentrée 2017 des étudiants inscrits en DUT à la rentrée 2014 </t>
  </si>
  <si>
    <t>Figure 7 - Parcours de 2014 à 2017 des bacheliers 2014 inscrits en DUT à la rentrée 2014</t>
  </si>
  <si>
    <t>Figure 11 – Caractéristiques des étudiants inscrits en STS à la rentrée 2014 selon leur parcours  de la rentrée 2014 à la rentrée 2017</t>
  </si>
  <si>
    <t>Figure 10 - Parcours de 2014 à 2017 des bacheliers 2014 inscrits en STS à la rentrée 2014</t>
  </si>
  <si>
    <t xml:space="preserve">Figure 9 - Situation quatre ans plus tard des étudiants inscrits en STS à la rentrée 2014 </t>
  </si>
  <si>
    <t>10 en L3
11 en licence pro
20 en Master 1
12 en école d'ingénieur
3 en école de commerce</t>
  </si>
  <si>
    <t>19 en L3
16 en licence pro
7 en école d'ingénieur
2 en école de commerce</t>
  </si>
  <si>
    <t>4 en L1 ou L2
4 en STS
5 en autres formations de l'enseignement supérieur</t>
  </si>
  <si>
    <t>10 en L1 ou L2
10 en STS
7 en autres formations de l'enseignement supérieur</t>
  </si>
  <si>
    <t xml:space="preserve">
4 en L1
7 en STS
2 en autres formations de l'enseignement supérieur 
</t>
  </si>
  <si>
    <t>4 en 1ère année de BTS
12 en 2ème année de BTS</t>
  </si>
  <si>
    <t>6 en L3
14 en licence pro
2 en école d'ingénieur ou de commerce</t>
  </si>
  <si>
    <t xml:space="preserve">9 en L1 ou L2
8 en autres formations de l'enseignement supérieur
</t>
  </si>
  <si>
    <t xml:space="preserve">2 en L1
1 en autres formations de l'enseignement supérieur 
</t>
  </si>
  <si>
    <t>4 en L3
5 en licence pro
9 en Master 1
5 en école d'ingénieur ou de commerce</t>
  </si>
  <si>
    <t xml:space="preserve">
1 en 1ère année de BTS
5 en 2ème année de BTS
</t>
  </si>
  <si>
    <t xml:space="preserve">3 en L1 ou L2
3 en autres formations de l'enseignement supérieur </t>
  </si>
  <si>
    <t>100 bacheliers 2014 inscrits en BTS</t>
  </si>
  <si>
    <t>Lecture : 51 % des bacheliers 2014 sont diplômés à la rentrée 2017. Parmi les diplômés 31 % des étudiants ont obtenu un BTS.</t>
  </si>
  <si>
    <t>dont Autres diplômes du supérieur</t>
  </si>
  <si>
    <t>Annexe 1 - Situation à la rentrée 2017 des bacheliers 2014 entrés dans l'enseignement supérieur en 2014 par série du baccalaurérat (en %)</t>
  </si>
  <si>
    <t>% ligne</t>
  </si>
  <si>
    <t>Lecture : 51 % des bacheliers 2014 sont diplômés à la rentrée 2017. Parmi les diplômés, 38 % sont bacheliers technologiques.</t>
  </si>
  <si>
    <t>Figure 1 - Constat à la rentrée 2017 des bacheliers 2014 inscrits dans l'enseignement supérieur après leur baccalauréat</t>
  </si>
  <si>
    <t>Lecture : A la rentrée 2017, parmi les bacheliers 2014 inscrits dans une formation de l'enseignement supérieur après leur baccalauréat, 15 % sont en master 1.</t>
  </si>
  <si>
    <t>Note : Les bacheliers professionnels ne sont pas affichés car les effectifs sont peu représentatifs. Cependant, l'ensemble comprend tous les bacheliers.</t>
  </si>
  <si>
    <t>9 en 1ère année de BTS
78 en 2ème année de BTS</t>
  </si>
  <si>
    <t>Diplômés non-inscrits dans une formation de l'enseignement supérieur à la rentrée 2017</t>
  </si>
  <si>
    <t>Lecture : 85 % des bacheliers 2014 inscrits en DUT en 2014 sont diplômés à la rentrée 2017.</t>
  </si>
  <si>
    <t xml:space="preserve"> Note de lecture : plus la série tend vers un axe plus elle se rapproche de 100 %. Parmi les étudiants diplômés de licence qui poursuivent des études dans le supérieur à la rentrée 2017, 96 % ont un baccalauréat général</t>
  </si>
  <si>
    <t>Note de lecture : plus la série tend vers un axe plus elle se rapproche de 100 %. Parmi les étudiants inscrits en DUT à la rentrée 2014 et qui sont sortants sans diplômes, 78 % étaient inscrits dans la formation qu'ils souhaitaient.</t>
  </si>
  <si>
    <t xml:space="preserve">Note de lecture : plus la série tend vers un axe plus elle se rapproche de 100 %. Parmi les étudiants de BTS à la rentrée 2014 qui se sont réorientés par la suite, 87 % ont éprouvé peu ou aucune difficultés à suivre les études. </t>
  </si>
  <si>
    <t>Lecture : A la rentrée 2017, 22 % des bacheliers 2014 inscrits en licence à la rentrée 2014 sont en master 1.</t>
  </si>
  <si>
    <t>Sommaire</t>
  </si>
  <si>
    <t>Fig1</t>
  </si>
  <si>
    <t>Fig2</t>
  </si>
  <si>
    <t>Fig3</t>
  </si>
  <si>
    <t>Fig4</t>
  </si>
  <si>
    <t>Fig5</t>
  </si>
  <si>
    <t>Fig6</t>
  </si>
  <si>
    <t>Fig7</t>
  </si>
  <si>
    <t>Fig8</t>
  </si>
  <si>
    <t>Fig9</t>
  </si>
  <si>
    <t>Fig10</t>
  </si>
  <si>
    <t>Fig11</t>
  </si>
  <si>
    <t>Annexe 1</t>
  </si>
  <si>
    <t>Annexe 2</t>
  </si>
  <si>
    <t>Annexe 3</t>
  </si>
  <si>
    <t>Constat à la rentrée 2017 des bacheliers 2014 inscrits dans l'enseignement supérieur après leur baccalauréat</t>
  </si>
  <si>
    <t>Situation à la rentrée 2017 des bacheliers 2014 entrés dans l'enseignement supérieur en 2014 (en %)</t>
  </si>
  <si>
    <t xml:space="preserve">Situation à la rentrée 2017 des étudiants inscrits en licence à la rentrée 2014 </t>
  </si>
  <si>
    <t>Parcours de 2014 à 2017 des bacheliers 2014 inscrits en licence à la rentrée 2014</t>
  </si>
  <si>
    <t>Caractéristiques des étudiants inscrits en licence à la rentrée 2014 selon leur parcours de la rentrée 2014 à la rentrée 2017</t>
  </si>
  <si>
    <t xml:space="preserve">Situation à la rentrée 2017 des étudiants inscrits en DUT à la rentrée 2014 </t>
  </si>
  <si>
    <t>Parcours de 2014 à 2017 des bacheliers 2014 inscrits en DUT à la rentrée 2014</t>
  </si>
  <si>
    <t>Caractéristiques des étudiants inscrits en DUT à la rentrée 2014 selon leur parcours  de la rentrée 2014 à la rentrée 2017</t>
  </si>
  <si>
    <t xml:space="preserve">Situation quatre ans plus tard des étudiants inscrits en STS à la rentrée 2014 </t>
  </si>
  <si>
    <t>Parcours de 2014 à 2017 des bacheliers 2014 inscrits en STS à la rentrée 2014</t>
  </si>
  <si>
    <t>Caractéristiques des étudiants inscrits en STS à la rentrée 2014 selon leur parcours  de la rentrée 2014 à la rentrée 2017</t>
  </si>
  <si>
    <t>Situation à la rentrée 2017 des bacheliers 2014 entrés dans l'enseignement supérieur en 2014 par série du baccalaurérat (en %)</t>
  </si>
  <si>
    <t>Annexe 2 - Taux de réussite de DUT en 2 ou 3 ans des bacheliers 2014 inscrits en DUT à la rentrée 2014</t>
  </si>
  <si>
    <t>Annexe 3 - Taux de réussite de STS en 2 ou 3 ans des bacheliers 2014 inscrits en STS à la rentrée 2014</t>
  </si>
  <si>
    <t>Taux de réussite de STS en 2 ou 3 ans des bacheliers 2014 inscrits en STS à la rentrée 2014</t>
  </si>
  <si>
    <t>Taux de réussite de DUT en 2 ou 3 ans des bacheliers 2014 inscrits en DUT à la rentrée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</si>
</sst>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rgb="FF000000"/>
      <name val="Arial"/>
      <family val="2"/>
    </font>
    <font>
      <i/>
      <sz val="8"/>
      <color rgb="FF000000"/>
      <name val="Arial"/>
      <family val="2"/>
    </font>
    <font>
      <i/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5" fillId="0" borderId="1" xfId="0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7" xfId="0" applyFont="1" applyBorder="1" applyAlignment="1">
      <alignment horizontal="center" vertical="center"/>
    </xf>
    <xf numFmtId="0" fontId="0" fillId="0" borderId="8" xfId="0" applyBorder="1"/>
    <xf numFmtId="0" fontId="1" fillId="0" borderId="8" xfId="0" applyFont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0" xfId="0" applyBorder="1" applyAlignment="1"/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20" xfId="0" applyBorder="1"/>
    <xf numFmtId="0" fontId="8" fillId="0" borderId="20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7" fillId="0" borderId="0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3" fillId="0" borderId="0" xfId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'Fig1'!$A$4</c:f>
              <c:strCache>
                <c:ptCount val="1"/>
                <c:pt idx="0">
                  <c:v>Licence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'Fig1'!$B$4</c:f>
              <c:numCache>
                <c:formatCode>0</c:formatCode>
                <c:ptCount val="1"/>
                <c:pt idx="0">
                  <c:v>19.899999999999999</c:v>
                </c:pt>
              </c:numCache>
            </c:numRef>
          </c:val>
        </c:ser>
        <c:ser>
          <c:idx val="1"/>
          <c:order val="1"/>
          <c:tx>
            <c:strRef>
              <c:f>'Fig1'!$A$5</c:f>
              <c:strCache>
                <c:ptCount val="1"/>
                <c:pt idx="0">
                  <c:v>Licence professionnelle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'Fig1'!$B$5</c:f>
              <c:numCache>
                <c:formatCode>0</c:formatCode>
                <c:ptCount val="1"/>
                <c:pt idx="0">
                  <c:v>3.9</c:v>
                </c:pt>
              </c:numCache>
            </c:numRef>
          </c:val>
        </c:ser>
        <c:ser>
          <c:idx val="2"/>
          <c:order val="2"/>
          <c:tx>
            <c:strRef>
              <c:f>'Fig1'!$A$6</c:f>
              <c:strCache>
                <c:ptCount val="1"/>
                <c:pt idx="0">
                  <c:v>Master 1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'Fig1'!$B$6</c:f>
              <c:numCache>
                <c:formatCode>0</c:formatCode>
                <c:ptCount val="1"/>
                <c:pt idx="0">
                  <c:v>14.8</c:v>
                </c:pt>
              </c:numCache>
            </c:numRef>
          </c:val>
        </c:ser>
        <c:ser>
          <c:idx val="3"/>
          <c:order val="3"/>
          <c:tx>
            <c:strRef>
              <c:f>'Fig1'!$A$7</c:f>
              <c:strCache>
                <c:ptCount val="1"/>
                <c:pt idx="0">
                  <c:v>Cursus de médecine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'Fig1'!$B$7</c:f>
              <c:numCache>
                <c:formatCode>0</c:formatCode>
                <c:ptCount val="1"/>
                <c:pt idx="0">
                  <c:v>1.3</c:v>
                </c:pt>
              </c:numCache>
            </c:numRef>
          </c:val>
        </c:ser>
        <c:ser>
          <c:idx val="4"/>
          <c:order val="4"/>
          <c:tx>
            <c:strRef>
              <c:f>'Fig1'!$A$8</c:f>
              <c:strCache>
                <c:ptCount val="1"/>
                <c:pt idx="0">
                  <c:v>DUT</c:v>
                </c:pt>
              </c:strCache>
            </c:strRef>
          </c:tx>
          <c:invertIfNegative val="0"/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'Fig1'!$B$8</c:f>
              <c:numCache>
                <c:formatCode>0</c:formatCode>
                <c:ptCount val="1"/>
                <c:pt idx="0">
                  <c:v>0.7</c:v>
                </c:pt>
              </c:numCache>
            </c:numRef>
          </c:val>
        </c:ser>
        <c:ser>
          <c:idx val="5"/>
          <c:order val="5"/>
          <c:tx>
            <c:strRef>
              <c:f>'Fig1'!$A$9</c:f>
              <c:strCache>
                <c:ptCount val="1"/>
                <c:pt idx="0">
                  <c:v>STS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'Fig1'!$B$9</c:f>
              <c:numCache>
                <c:formatCode>0</c:formatCode>
                <c:ptCount val="1"/>
                <c:pt idx="0">
                  <c:v>5.0999999999999996</c:v>
                </c:pt>
              </c:numCache>
            </c:numRef>
          </c:val>
        </c:ser>
        <c:ser>
          <c:idx val="6"/>
          <c:order val="6"/>
          <c:tx>
            <c:strRef>
              <c:f>'Fig1'!$A$10</c:f>
              <c:strCache>
                <c:ptCount val="1"/>
                <c:pt idx="0">
                  <c:v>Ecole d'ingénieur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'Fig1'!$B$10</c:f>
              <c:numCache>
                <c:formatCode>0</c:formatCode>
                <c:ptCount val="1"/>
                <c:pt idx="0">
                  <c:v>7.1</c:v>
                </c:pt>
              </c:numCache>
            </c:numRef>
          </c:val>
        </c:ser>
        <c:ser>
          <c:idx val="7"/>
          <c:order val="7"/>
          <c:tx>
            <c:strRef>
              <c:f>'Fig1'!$A$11</c:f>
              <c:strCache>
                <c:ptCount val="1"/>
                <c:pt idx="0">
                  <c:v>Ecole de commerce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'Fig1'!$B$11</c:f>
              <c:numCache>
                <c:formatCode>0</c:formatCode>
                <c:ptCount val="1"/>
                <c:pt idx="0">
                  <c:v>2.7</c:v>
                </c:pt>
              </c:numCache>
            </c:numRef>
          </c:val>
        </c:ser>
        <c:ser>
          <c:idx val="8"/>
          <c:order val="8"/>
          <c:tx>
            <c:strRef>
              <c:f>'Fig1'!$A$12</c:f>
              <c:strCache>
                <c:ptCount val="1"/>
                <c:pt idx="0">
                  <c:v>Autres formations de l'enseignement supérieur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'Fig1'!$B$12</c:f>
              <c:numCache>
                <c:formatCode>0</c:formatCode>
                <c:ptCount val="1"/>
                <c:pt idx="0">
                  <c:v>7.3</c:v>
                </c:pt>
              </c:numCache>
            </c:numRef>
          </c:val>
        </c:ser>
        <c:ser>
          <c:idx val="9"/>
          <c:order val="9"/>
          <c:tx>
            <c:strRef>
              <c:f>'Fig1'!$A$13</c:f>
              <c:strCache>
                <c:ptCount val="1"/>
                <c:pt idx="0">
                  <c:v>Sortants de l'enseignement supérieur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</c:f>
              <c:strCache>
                <c:ptCount val="1"/>
                <c:pt idx="0">
                  <c:v>Rentrée 2017</c:v>
                </c:pt>
              </c:strCache>
            </c:strRef>
          </c:cat>
          <c:val>
            <c:numRef>
              <c:f>'Fig1'!$B$13</c:f>
              <c:numCache>
                <c:formatCode>0</c:formatCode>
                <c:ptCount val="1"/>
                <c:pt idx="0">
                  <c:v>36.699999999999996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576064"/>
        <c:axId val="101323904"/>
      </c:barChart>
      <c:catAx>
        <c:axId val="101576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1323904"/>
        <c:crosses val="autoZero"/>
        <c:auto val="1"/>
        <c:lblAlgn val="ctr"/>
        <c:lblOffset val="100"/>
        <c:noMultiLvlLbl val="0"/>
      </c:catAx>
      <c:valAx>
        <c:axId val="1013239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576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21675415573056"/>
          <c:y val="0.15549045196166122"/>
          <c:w val="0.32211657917760278"/>
          <c:h val="0.76598972614456717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100"/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[1]dut2!$A$24</c:f>
              <c:strCache>
                <c:ptCount val="1"/>
                <c:pt idx="0">
                  <c:v>Sortants de l'enseignement supérieur sans diplôme</c:v>
                </c:pt>
              </c:strCache>
            </c:strRef>
          </c:tx>
          <c:marker>
            <c:symbol val="none"/>
          </c:marker>
          <c:cat>
            <c:strRef>
              <c:f>[1]dut2!$B$20:$H$20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+3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[1]dut2!$B$24:$H$24</c:f>
              <c:numCache>
                <c:formatCode>General</c:formatCode>
                <c:ptCount val="7"/>
                <c:pt idx="0">
                  <c:v>44.4</c:v>
                </c:pt>
                <c:pt idx="1">
                  <c:v>29.7</c:v>
                </c:pt>
                <c:pt idx="2">
                  <c:v>65.400000000000006</c:v>
                </c:pt>
                <c:pt idx="3">
                  <c:v>22.8</c:v>
                </c:pt>
                <c:pt idx="4">
                  <c:v>81.900000000000006</c:v>
                </c:pt>
                <c:pt idx="5">
                  <c:v>77.8</c:v>
                </c:pt>
                <c:pt idx="6">
                  <c:v>47.6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83680"/>
        <c:axId val="115397760"/>
      </c:radarChart>
      <c:catAx>
        <c:axId val="1153836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5397760"/>
        <c:crosses val="autoZero"/>
        <c:auto val="1"/>
        <c:lblAlgn val="ctr"/>
        <c:lblOffset val="100"/>
        <c:noMultiLvlLbl val="0"/>
      </c:catAx>
      <c:valAx>
        <c:axId val="11539776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5383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753302712160979"/>
          <c:y val="0.32787474482356366"/>
          <c:w val="0.290668416447944"/>
          <c:h val="0.52110965296004663"/>
        </c:manualLayout>
      </c:layout>
      <c:radarChart>
        <c:radarStyle val="marker"/>
        <c:varyColors val="0"/>
        <c:ser>
          <c:idx val="0"/>
          <c:order val="0"/>
          <c:tx>
            <c:strRef>
              <c:f>[1]sts2!$A$20</c:f>
              <c:strCache>
                <c:ptCount val="1"/>
                <c:pt idx="0">
                  <c:v>Diplômés de STS inscrits dans une formation de l'enseignement supérieur à la rentrée 2017</c:v>
                </c:pt>
              </c:strCache>
            </c:strRef>
          </c:tx>
          <c:marker>
            <c:symbol val="none"/>
          </c:marker>
          <c:cat>
            <c:strRef>
              <c:f>[1]sts2!$B$19:$H$19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+3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[1]sts2!$B$20:$H$20</c:f>
              <c:numCache>
                <c:formatCode>General</c:formatCode>
                <c:ptCount val="7"/>
                <c:pt idx="0">
                  <c:v>51.6</c:v>
                </c:pt>
                <c:pt idx="1">
                  <c:v>42.2</c:v>
                </c:pt>
                <c:pt idx="2">
                  <c:v>92.9</c:v>
                </c:pt>
                <c:pt idx="3">
                  <c:v>36.200000000000003</c:v>
                </c:pt>
                <c:pt idx="4">
                  <c:v>95.6</c:v>
                </c:pt>
                <c:pt idx="5">
                  <c:v>75</c:v>
                </c:pt>
                <c:pt idx="6">
                  <c:v>63.8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75200"/>
        <c:axId val="115897472"/>
      </c:radarChart>
      <c:catAx>
        <c:axId val="1158752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5897472"/>
        <c:crosses val="autoZero"/>
        <c:auto val="1"/>
        <c:lblAlgn val="ctr"/>
        <c:lblOffset val="100"/>
        <c:noMultiLvlLbl val="0"/>
      </c:catAx>
      <c:valAx>
        <c:axId val="11589747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587520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/>
              <a:t>Diplômés non-inscrits dans une formation de l'enseignement supérieur à la rentrée 2017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755249343832"/>
          <c:y val="0.31932742782152235"/>
          <c:w val="0.28732108486439195"/>
          <c:h val="0.47886847477398659"/>
        </c:manualLayout>
      </c:layout>
      <c:radarChart>
        <c:radarStyle val="marker"/>
        <c:varyColors val="0"/>
        <c:ser>
          <c:idx val="0"/>
          <c:order val="0"/>
          <c:tx>
            <c:strRef>
              <c:f>[1]sts2!$A$21</c:f>
              <c:strCache>
                <c:ptCount val="1"/>
                <c:pt idx="0">
                  <c:v>Diplômés non inscrits dans une formation de l'enseignement supérieur à la rentrée 2017</c:v>
                </c:pt>
              </c:strCache>
            </c:strRef>
          </c:tx>
          <c:marker>
            <c:symbol val="none"/>
          </c:marker>
          <c:cat>
            <c:strRef>
              <c:f>[1]sts2!$B$19:$H$19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+3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[1]sts2!$B$21:$H$21</c:f>
              <c:numCache>
                <c:formatCode>General</c:formatCode>
                <c:ptCount val="7"/>
                <c:pt idx="0">
                  <c:v>55.1</c:v>
                </c:pt>
                <c:pt idx="1">
                  <c:v>26.3</c:v>
                </c:pt>
                <c:pt idx="2">
                  <c:v>65.8</c:v>
                </c:pt>
                <c:pt idx="3">
                  <c:v>23.2</c:v>
                </c:pt>
                <c:pt idx="4">
                  <c:v>94.6</c:v>
                </c:pt>
                <c:pt idx="5">
                  <c:v>85</c:v>
                </c:pt>
                <c:pt idx="6">
                  <c:v>65.7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693632"/>
        <c:axId val="114695168"/>
      </c:radarChart>
      <c:catAx>
        <c:axId val="1146936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4695168"/>
        <c:crosses val="autoZero"/>
        <c:auto val="1"/>
        <c:lblAlgn val="ctr"/>
        <c:lblOffset val="100"/>
        <c:noMultiLvlLbl val="0"/>
      </c:catAx>
      <c:valAx>
        <c:axId val="1146951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469363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753302712160979"/>
          <c:y val="0.30472659667541552"/>
          <c:w val="0.28760586176727909"/>
          <c:h val="0.50201662292213478"/>
        </c:manualLayout>
      </c:layout>
      <c:radarChart>
        <c:radarStyle val="marker"/>
        <c:varyColors val="0"/>
        <c:ser>
          <c:idx val="0"/>
          <c:order val="0"/>
          <c:tx>
            <c:strRef>
              <c:f>[1]sts2!$A$22</c:f>
              <c:strCache>
                <c:ptCount val="1"/>
                <c:pt idx="0">
                  <c:v>Etudiants toujours inscrits en STS à la rentrée 2017</c:v>
                </c:pt>
              </c:strCache>
            </c:strRef>
          </c:tx>
          <c:marker>
            <c:symbol val="none"/>
          </c:marker>
          <c:cat>
            <c:strRef>
              <c:f>[1]sts2!$B$19:$H$19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+3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[1]sts2!$B$22:$H$22</c:f>
              <c:numCache>
                <c:formatCode>General</c:formatCode>
                <c:ptCount val="7"/>
                <c:pt idx="0">
                  <c:v>21.9</c:v>
                </c:pt>
                <c:pt idx="1">
                  <c:v>4.5999999999999996</c:v>
                </c:pt>
                <c:pt idx="2">
                  <c:v>57</c:v>
                </c:pt>
                <c:pt idx="3">
                  <c:v>22.7</c:v>
                </c:pt>
                <c:pt idx="4">
                  <c:v>77.8</c:v>
                </c:pt>
                <c:pt idx="5">
                  <c:v>84.1</c:v>
                </c:pt>
                <c:pt idx="6">
                  <c:v>67.3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36128"/>
        <c:axId val="114737920"/>
      </c:radarChart>
      <c:catAx>
        <c:axId val="1147361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4737920"/>
        <c:crosses val="autoZero"/>
        <c:auto val="1"/>
        <c:lblAlgn val="ctr"/>
        <c:lblOffset val="100"/>
        <c:noMultiLvlLbl val="0"/>
      </c:catAx>
      <c:valAx>
        <c:axId val="11473792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473612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753302712160979"/>
          <c:y val="0.27231918926800813"/>
          <c:w val="0.29009886264216972"/>
          <c:h val="0.5682553222513852"/>
        </c:manualLayout>
      </c:layout>
      <c:radarChart>
        <c:radarStyle val="marker"/>
        <c:varyColors val="0"/>
        <c:ser>
          <c:idx val="0"/>
          <c:order val="0"/>
          <c:tx>
            <c:strRef>
              <c:f>[1]sts2!$A$23</c:f>
              <c:strCache>
                <c:ptCount val="1"/>
                <c:pt idx="0">
                  <c:v>Etudiants inscrits dans une autre formation de l'enseignement supérieur à la rentrée 2017</c:v>
                </c:pt>
              </c:strCache>
            </c:strRef>
          </c:tx>
          <c:marker>
            <c:symbol val="none"/>
          </c:marker>
          <c:cat>
            <c:strRef>
              <c:f>[1]sts2!$B$19:$H$19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+3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[1]sts2!$B$23:$H$23</c:f>
              <c:numCache>
                <c:formatCode>General</c:formatCode>
                <c:ptCount val="7"/>
                <c:pt idx="0">
                  <c:v>41.2</c:v>
                </c:pt>
                <c:pt idx="1">
                  <c:v>32.9</c:v>
                </c:pt>
                <c:pt idx="2">
                  <c:v>78.5</c:v>
                </c:pt>
                <c:pt idx="3">
                  <c:v>25</c:v>
                </c:pt>
                <c:pt idx="4">
                  <c:v>87</c:v>
                </c:pt>
                <c:pt idx="5">
                  <c:v>75.2</c:v>
                </c:pt>
                <c:pt idx="6">
                  <c:v>65.599999999999994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50208"/>
        <c:axId val="114751744"/>
      </c:radarChart>
      <c:catAx>
        <c:axId val="1147502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4751744"/>
        <c:crosses val="autoZero"/>
        <c:auto val="1"/>
        <c:lblAlgn val="ctr"/>
        <c:lblOffset val="100"/>
        <c:noMultiLvlLbl val="0"/>
      </c:catAx>
      <c:valAx>
        <c:axId val="1147517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475020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4808858267716536"/>
          <c:y val="0.30543853893263345"/>
          <c:w val="0.29565441819772531"/>
          <c:h val="0.49275736366287548"/>
        </c:manualLayout>
      </c:layout>
      <c:radarChart>
        <c:radarStyle val="marker"/>
        <c:varyColors val="0"/>
        <c:ser>
          <c:idx val="0"/>
          <c:order val="0"/>
          <c:tx>
            <c:strRef>
              <c:f>[1]sts2!$A$24</c:f>
              <c:strCache>
                <c:ptCount val="1"/>
                <c:pt idx="0">
                  <c:v>Sortants de l'enseignement supérieur sans diplôme</c:v>
                </c:pt>
              </c:strCache>
            </c:strRef>
          </c:tx>
          <c:marker>
            <c:symbol val="none"/>
          </c:marker>
          <c:cat>
            <c:strRef>
              <c:f>[1]sts2!$B$19:$H$19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+3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[1]sts2!$B$24:$H$24</c:f>
              <c:numCache>
                <c:formatCode>General</c:formatCode>
                <c:ptCount val="7"/>
                <c:pt idx="0">
                  <c:v>38.299999999999997</c:v>
                </c:pt>
                <c:pt idx="1">
                  <c:v>9.6</c:v>
                </c:pt>
                <c:pt idx="2">
                  <c:v>38.4</c:v>
                </c:pt>
                <c:pt idx="3">
                  <c:v>27.4</c:v>
                </c:pt>
                <c:pt idx="4">
                  <c:v>77.900000000000006</c:v>
                </c:pt>
                <c:pt idx="5">
                  <c:v>88.7</c:v>
                </c:pt>
                <c:pt idx="6">
                  <c:v>73.7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50048"/>
        <c:axId val="114855936"/>
      </c:radarChart>
      <c:catAx>
        <c:axId val="1148500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4855936"/>
        <c:crosses val="autoZero"/>
        <c:auto val="1"/>
        <c:lblAlgn val="ctr"/>
        <c:lblOffset val="100"/>
        <c:noMultiLvlLbl val="0"/>
      </c:catAx>
      <c:valAx>
        <c:axId val="1148559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485004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753302712160979"/>
          <c:y val="0.32787474482356366"/>
          <c:w val="0.29343372703412074"/>
          <c:h val="0.5173086176727909"/>
        </c:manualLayout>
      </c:layout>
      <c:radarChart>
        <c:radarStyle val="marker"/>
        <c:varyColors val="0"/>
        <c:ser>
          <c:idx val="0"/>
          <c:order val="0"/>
          <c:tx>
            <c:strRef>
              <c:f>[1]lic2!$A$18</c:f>
              <c:strCache>
                <c:ptCount val="1"/>
                <c:pt idx="0">
                  <c:v>Diplômés de licence inscrits dans une formation de l'enseignement supérieur à la rentrée 2017</c:v>
                </c:pt>
              </c:strCache>
            </c:strRef>
          </c:tx>
          <c:marker>
            <c:symbol val="none"/>
          </c:marker>
          <c:cat>
            <c:strRef>
              <c:f>[1]lic2!$B$17:$H$17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+5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[1]lic2!$B$18:$H$18</c:f>
              <c:numCache>
                <c:formatCode>General</c:formatCode>
                <c:ptCount val="7"/>
                <c:pt idx="0">
                  <c:v>72.2</c:v>
                </c:pt>
                <c:pt idx="1">
                  <c:v>96.2</c:v>
                </c:pt>
                <c:pt idx="2">
                  <c:v>88.6</c:v>
                </c:pt>
                <c:pt idx="3">
                  <c:v>46.3</c:v>
                </c:pt>
                <c:pt idx="4">
                  <c:v>97.5</c:v>
                </c:pt>
                <c:pt idx="5">
                  <c:v>84</c:v>
                </c:pt>
                <c:pt idx="6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96160"/>
        <c:axId val="101197696"/>
      </c:radarChart>
      <c:catAx>
        <c:axId val="1011961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1197696"/>
        <c:crosses val="autoZero"/>
        <c:auto val="1"/>
        <c:lblAlgn val="ctr"/>
        <c:lblOffset val="100"/>
        <c:noMultiLvlLbl val="0"/>
      </c:catAx>
      <c:valAx>
        <c:axId val="1011976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119616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/>
              <a:t>Diplômés non-inscrits dans une formation de l'enseignement supérieur à la rentrée 2017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6753302712160979"/>
          <c:y val="0.29083770778652662"/>
          <c:w val="0.29343372703412074"/>
          <c:h val="0.53442403032954211"/>
        </c:manualLayout>
      </c:layout>
      <c:radarChart>
        <c:radarStyle val="marker"/>
        <c:varyColors val="0"/>
        <c:ser>
          <c:idx val="0"/>
          <c:order val="0"/>
          <c:tx>
            <c:strRef>
              <c:f>[1]lic2!$A$19</c:f>
              <c:strCache>
                <c:ptCount val="1"/>
                <c:pt idx="0">
                  <c:v>Diplômés non inscrits dans une formation de l'enseignement supérieur à la rentrée 2017</c:v>
                </c:pt>
              </c:strCache>
            </c:strRef>
          </c:tx>
          <c:marker>
            <c:symbol val="none"/>
          </c:marker>
          <c:cat>
            <c:strRef>
              <c:f>[1]lic2!$B$17:$H$17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+5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[1]lic2!$B$19:$H$19</c:f>
              <c:numCache>
                <c:formatCode>General</c:formatCode>
                <c:ptCount val="7"/>
                <c:pt idx="0">
                  <c:v>49.3</c:v>
                </c:pt>
                <c:pt idx="1">
                  <c:v>66.7</c:v>
                </c:pt>
                <c:pt idx="2">
                  <c:v>46.8</c:v>
                </c:pt>
                <c:pt idx="3">
                  <c:v>33.700000000000003</c:v>
                </c:pt>
                <c:pt idx="4">
                  <c:v>82.4</c:v>
                </c:pt>
                <c:pt idx="5">
                  <c:v>71.3</c:v>
                </c:pt>
                <c:pt idx="6">
                  <c:v>44.8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59936"/>
        <c:axId val="109161472"/>
      </c:radarChart>
      <c:catAx>
        <c:axId val="1091599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9161472"/>
        <c:crosses val="autoZero"/>
        <c:auto val="1"/>
        <c:lblAlgn val="ctr"/>
        <c:lblOffset val="100"/>
        <c:noMultiLvlLbl val="0"/>
      </c:catAx>
      <c:valAx>
        <c:axId val="10916147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915993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501443569553806"/>
          <c:y val="0.32768737241178181"/>
          <c:w val="0.30177952755905513"/>
          <c:h val="0.50296587926509184"/>
        </c:manualLayout>
      </c:layout>
      <c:radarChart>
        <c:radarStyle val="marker"/>
        <c:varyColors val="0"/>
        <c:ser>
          <c:idx val="0"/>
          <c:order val="0"/>
          <c:tx>
            <c:strRef>
              <c:f>[1]lic2!$A$20</c:f>
              <c:strCache>
                <c:ptCount val="1"/>
                <c:pt idx="0">
                  <c:v>Etudiants toujours inscrits en licence à la rentrée 2017</c:v>
                </c:pt>
              </c:strCache>
            </c:strRef>
          </c:tx>
          <c:marker>
            <c:symbol val="none"/>
          </c:marker>
          <c:cat>
            <c:strRef>
              <c:f>[1]lic2!$B$17:$H$17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+5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[1]lic2!$B$20:$H$20</c:f>
              <c:numCache>
                <c:formatCode>General</c:formatCode>
                <c:ptCount val="7"/>
                <c:pt idx="0">
                  <c:v>40.200000000000003</c:v>
                </c:pt>
                <c:pt idx="1">
                  <c:v>86.6</c:v>
                </c:pt>
                <c:pt idx="2">
                  <c:v>73.7</c:v>
                </c:pt>
                <c:pt idx="3">
                  <c:v>44.7</c:v>
                </c:pt>
                <c:pt idx="4">
                  <c:v>87.5</c:v>
                </c:pt>
                <c:pt idx="5">
                  <c:v>77.2</c:v>
                </c:pt>
                <c:pt idx="6">
                  <c:v>50.9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94240"/>
        <c:axId val="109204224"/>
      </c:radarChart>
      <c:catAx>
        <c:axId val="1091942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9204224"/>
        <c:crosses val="autoZero"/>
        <c:auto val="1"/>
        <c:lblAlgn val="ctr"/>
        <c:lblOffset val="100"/>
        <c:noMultiLvlLbl val="0"/>
      </c:catAx>
      <c:valAx>
        <c:axId val="10920422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919424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753302712160979"/>
          <c:y val="0.30472659667541552"/>
          <c:w val="0.29343372703412074"/>
          <c:h val="0.50712088072324291"/>
        </c:manualLayout>
      </c:layout>
      <c:radarChart>
        <c:radarStyle val="marker"/>
        <c:varyColors val="0"/>
        <c:ser>
          <c:idx val="0"/>
          <c:order val="0"/>
          <c:tx>
            <c:strRef>
              <c:f>[1]lic2!$A$21</c:f>
              <c:strCache>
                <c:ptCount val="1"/>
                <c:pt idx="0">
                  <c:v>Etudiants inscrits dans une autre formation de l'enseignement supérieur à la rentrée 2017</c:v>
                </c:pt>
              </c:strCache>
            </c:strRef>
          </c:tx>
          <c:marker>
            <c:symbol val="none"/>
          </c:marker>
          <c:cat>
            <c:strRef>
              <c:f>[1]lic2!$B$17:$H$17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+5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[1]lic2!$B$21:$H$21</c:f>
              <c:numCache>
                <c:formatCode>General</c:formatCode>
                <c:ptCount val="7"/>
                <c:pt idx="0">
                  <c:v>41.6</c:v>
                </c:pt>
                <c:pt idx="1">
                  <c:v>70.7</c:v>
                </c:pt>
                <c:pt idx="2">
                  <c:v>47.4</c:v>
                </c:pt>
                <c:pt idx="3">
                  <c:v>42.1</c:v>
                </c:pt>
                <c:pt idx="4">
                  <c:v>74.2</c:v>
                </c:pt>
                <c:pt idx="5">
                  <c:v>65.2</c:v>
                </c:pt>
                <c:pt idx="6">
                  <c:v>56.3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38912"/>
        <c:axId val="109240704"/>
      </c:radarChart>
      <c:catAx>
        <c:axId val="1092389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9240704"/>
        <c:crosses val="autoZero"/>
        <c:auto val="1"/>
        <c:lblAlgn val="ctr"/>
        <c:lblOffset val="100"/>
        <c:noMultiLvlLbl val="0"/>
      </c:catAx>
      <c:valAx>
        <c:axId val="10924070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923891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753302712160979"/>
          <c:y val="0.30009696704578592"/>
          <c:w val="0.29343372703412074"/>
          <c:h val="0.52100976961213186"/>
        </c:manualLayout>
      </c:layout>
      <c:radarChart>
        <c:radarStyle val="marker"/>
        <c:varyColors val="0"/>
        <c:ser>
          <c:idx val="0"/>
          <c:order val="0"/>
          <c:tx>
            <c:strRef>
              <c:f>[1]lic2!$A$22</c:f>
              <c:strCache>
                <c:ptCount val="1"/>
                <c:pt idx="0">
                  <c:v>Sortants de l'enseignement supérieur sans diplôme</c:v>
                </c:pt>
              </c:strCache>
            </c:strRef>
          </c:tx>
          <c:marker>
            <c:symbol val="none"/>
          </c:marker>
          <c:cat>
            <c:strRef>
              <c:f>[1]lic2!$B$17:$H$17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+5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[1]lic2!$B$22:$H$22</c:f>
              <c:numCache>
                <c:formatCode>General</c:formatCode>
                <c:ptCount val="7"/>
                <c:pt idx="0">
                  <c:v>26</c:v>
                </c:pt>
                <c:pt idx="1">
                  <c:v>44</c:v>
                </c:pt>
                <c:pt idx="2">
                  <c:v>27.2</c:v>
                </c:pt>
                <c:pt idx="3">
                  <c:v>26.8</c:v>
                </c:pt>
                <c:pt idx="4">
                  <c:v>70.900000000000006</c:v>
                </c:pt>
                <c:pt idx="5">
                  <c:v>69.900000000000006</c:v>
                </c:pt>
                <c:pt idx="6">
                  <c:v>43.2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17472"/>
        <c:axId val="115419008"/>
      </c:radarChart>
      <c:catAx>
        <c:axId val="1154174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5419008"/>
        <c:crosses val="autoZero"/>
        <c:auto val="1"/>
        <c:lblAlgn val="ctr"/>
        <c:lblOffset val="100"/>
        <c:noMultiLvlLbl val="0"/>
      </c:catAx>
      <c:valAx>
        <c:axId val="11541900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541747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[1]dut2!$A$21</c:f>
              <c:strCache>
                <c:ptCount val="1"/>
                <c:pt idx="0">
                  <c:v>Diplômés de DUT inscrits dans une formation de l'enseignement supérieur à la rentrée 2017</c:v>
                </c:pt>
              </c:strCache>
            </c:strRef>
          </c:tx>
          <c:marker>
            <c:symbol val="none"/>
          </c:marker>
          <c:cat>
            <c:strRef>
              <c:f>[1]dut2!$B$20:$H$20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+3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[1]dut2!$B$21:$H$21</c:f>
              <c:numCache>
                <c:formatCode>General</c:formatCode>
                <c:ptCount val="7"/>
                <c:pt idx="0">
                  <c:v>62</c:v>
                </c:pt>
                <c:pt idx="1">
                  <c:v>79.099999999999994</c:v>
                </c:pt>
                <c:pt idx="2">
                  <c:v>96.9</c:v>
                </c:pt>
                <c:pt idx="3">
                  <c:v>46</c:v>
                </c:pt>
                <c:pt idx="4">
                  <c:v>95.1</c:v>
                </c:pt>
                <c:pt idx="5">
                  <c:v>86.6</c:v>
                </c:pt>
                <c:pt idx="6">
                  <c:v>56.6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0400"/>
        <c:axId val="115271936"/>
      </c:radarChart>
      <c:catAx>
        <c:axId val="1152704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5271936"/>
        <c:crosses val="autoZero"/>
        <c:auto val="1"/>
        <c:lblAlgn val="ctr"/>
        <c:lblOffset val="100"/>
        <c:noMultiLvlLbl val="0"/>
      </c:catAx>
      <c:valAx>
        <c:axId val="1152719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527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/>
              <a:t>Diplômés non-</a:t>
            </a:r>
          </a:p>
          <a:p>
            <a:pPr>
              <a:defRPr sz="1100"/>
            </a:pPr>
            <a:r>
              <a:rPr lang="fr-FR"/>
              <a:t>inscrits dans une formation de l'enseignement supérieur à la rentrée 2017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[1]dut2!$A$22</c:f>
              <c:strCache>
                <c:ptCount val="1"/>
                <c:pt idx="0">
                  <c:v>Diplômés non inscrits dans une formation de l'enseignement supérieur à la rentrée 2017</c:v>
                </c:pt>
              </c:strCache>
            </c:strRef>
          </c:tx>
          <c:marker>
            <c:symbol val="none"/>
          </c:marker>
          <c:cat>
            <c:strRef>
              <c:f>[1]dut2!$B$20:$H$20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+3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[1]dut2!$B$22:$H$22</c:f>
              <c:numCache>
                <c:formatCode>General</c:formatCode>
                <c:ptCount val="7"/>
                <c:pt idx="0">
                  <c:v>65</c:v>
                </c:pt>
                <c:pt idx="1">
                  <c:v>55.6</c:v>
                </c:pt>
                <c:pt idx="2">
                  <c:v>84.3</c:v>
                </c:pt>
                <c:pt idx="3">
                  <c:v>33.799999999999997</c:v>
                </c:pt>
                <c:pt idx="4">
                  <c:v>90.7</c:v>
                </c:pt>
                <c:pt idx="5">
                  <c:v>92.9</c:v>
                </c:pt>
                <c:pt idx="6">
                  <c:v>53.2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45664"/>
        <c:axId val="115351552"/>
      </c:radarChart>
      <c:catAx>
        <c:axId val="1153456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5351552"/>
        <c:crosses val="autoZero"/>
        <c:auto val="1"/>
        <c:lblAlgn val="ctr"/>
        <c:lblOffset val="100"/>
        <c:noMultiLvlLbl val="0"/>
      </c:catAx>
      <c:valAx>
        <c:axId val="11535155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534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[1]dut2!$A$23</c:f>
              <c:strCache>
                <c:ptCount val="1"/>
                <c:pt idx="0">
                  <c:v>Etudiants inscrits dans une autre formation de l'enseignement supérieur à la rentrée 2017</c:v>
                </c:pt>
              </c:strCache>
            </c:strRef>
          </c:tx>
          <c:marker>
            <c:symbol val="none"/>
          </c:marker>
          <c:cat>
            <c:strRef>
              <c:f>[1]dut2!$B$20:$H$20</c:f>
              <c:strCache>
                <c:ptCount val="7"/>
                <c:pt idx="0">
                  <c:v>Bac avec mention</c:v>
                </c:pt>
                <c:pt idx="1">
                  <c:v>Bacheliers généraux</c:v>
                </c:pt>
                <c:pt idx="2">
                  <c:v>Niveau souhaité bac +3 ou plus</c:v>
                </c:pt>
                <c:pt idx="3">
                  <c:v>PCS+</c:v>
                </c:pt>
                <c:pt idx="4">
                  <c:v>Aucune ou peu de difficultés</c:v>
                </c:pt>
                <c:pt idx="5">
                  <c:v>Le 1er voeu APB correspond à la formation suivie</c:v>
                </c:pt>
                <c:pt idx="6">
                  <c:v>N'a pas de BCS</c:v>
                </c:pt>
              </c:strCache>
            </c:strRef>
          </c:cat>
          <c:val>
            <c:numRef>
              <c:f>[1]dut2!$B$23:$H$23</c:f>
              <c:numCache>
                <c:formatCode>General</c:formatCode>
                <c:ptCount val="7"/>
                <c:pt idx="0">
                  <c:v>42.7</c:v>
                </c:pt>
                <c:pt idx="1">
                  <c:v>48.9</c:v>
                </c:pt>
                <c:pt idx="2">
                  <c:v>81.5</c:v>
                </c:pt>
                <c:pt idx="3">
                  <c:v>38.1</c:v>
                </c:pt>
                <c:pt idx="4">
                  <c:v>79.599999999999994</c:v>
                </c:pt>
                <c:pt idx="5">
                  <c:v>72.599999999999994</c:v>
                </c:pt>
                <c:pt idx="6">
                  <c:v>60.9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76128"/>
        <c:axId val="115377664"/>
      </c:radarChart>
      <c:catAx>
        <c:axId val="1153761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5377664"/>
        <c:crosses val="autoZero"/>
        <c:auto val="1"/>
        <c:lblAlgn val="ctr"/>
        <c:lblOffset val="100"/>
        <c:noMultiLvlLbl val="0"/>
      </c:catAx>
      <c:valAx>
        <c:axId val="11537766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537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19</xdr:row>
      <xdr:rowOff>38099</xdr:rowOff>
    </xdr:from>
    <xdr:to>
      <xdr:col>5</xdr:col>
      <xdr:colOff>485775</xdr:colOff>
      <xdr:row>46</xdr:row>
      <xdr:rowOff>9524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0.01319</cdr:x>
      <cdr:y>0.8588</cdr:y>
    </cdr:from>
    <cdr:to>
      <cdr:x>0.12778</cdr:x>
      <cdr:y>0.97338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60325" y="2355850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57 %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0.01111</cdr:x>
      <cdr:y>0.8588</cdr:y>
    </cdr:from>
    <cdr:to>
      <cdr:x>0.12569</cdr:x>
      <cdr:y>0.97338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50800" y="2355850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24 %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0.01319</cdr:x>
      <cdr:y>0.85532</cdr:y>
    </cdr:from>
    <cdr:to>
      <cdr:x>0.12778</cdr:x>
      <cdr:y>0.96991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60325" y="2346325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13 %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0.01944</cdr:x>
      <cdr:y>0.85532</cdr:y>
    </cdr:from>
    <cdr:to>
      <cdr:x>0.13403</cdr:x>
      <cdr:y>0.96991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88900" y="2346325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6 %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</xdr:col>
      <xdr:colOff>552450</xdr:colOff>
      <xdr:row>21</xdr:row>
      <xdr:rowOff>190500</xdr:rowOff>
    </xdr:to>
    <xdr:sp macro="" textlink="">
      <xdr:nvSpPr>
        <xdr:cNvPr id="2" name="Rectangle horizontal à deux flèches 1"/>
        <xdr:cNvSpPr/>
      </xdr:nvSpPr>
      <xdr:spPr>
        <a:xfrm>
          <a:off x="809625" y="390525"/>
          <a:ext cx="381000" cy="3886200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180975</xdr:colOff>
      <xdr:row>2</xdr:row>
      <xdr:rowOff>0</xdr:rowOff>
    </xdr:from>
    <xdr:to>
      <xdr:col>4</xdr:col>
      <xdr:colOff>561975</xdr:colOff>
      <xdr:row>21</xdr:row>
      <xdr:rowOff>190500</xdr:rowOff>
    </xdr:to>
    <xdr:sp macro="" textlink="">
      <xdr:nvSpPr>
        <xdr:cNvPr id="3" name="Rectangle horizontal à deux flèches 2"/>
        <xdr:cNvSpPr/>
      </xdr:nvSpPr>
      <xdr:spPr>
        <a:xfrm>
          <a:off x="2933700" y="390525"/>
          <a:ext cx="381000" cy="3886200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209550</xdr:colOff>
      <xdr:row>2</xdr:row>
      <xdr:rowOff>0</xdr:rowOff>
    </xdr:from>
    <xdr:to>
      <xdr:col>7</xdr:col>
      <xdr:colOff>590550</xdr:colOff>
      <xdr:row>21</xdr:row>
      <xdr:rowOff>190500</xdr:rowOff>
    </xdr:to>
    <xdr:sp macro="" textlink="">
      <xdr:nvSpPr>
        <xdr:cNvPr id="4" name="Rectangle horizontal à deux flèches 3"/>
        <xdr:cNvSpPr/>
      </xdr:nvSpPr>
      <xdr:spPr>
        <a:xfrm>
          <a:off x="5248275" y="390525"/>
          <a:ext cx="381000" cy="3886200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152400</xdr:colOff>
      <xdr:row>19</xdr:row>
      <xdr:rowOff>104775</xdr:rowOff>
    </xdr:from>
    <xdr:to>
      <xdr:col>0</xdr:col>
      <xdr:colOff>628650</xdr:colOff>
      <xdr:row>21</xdr:row>
      <xdr:rowOff>47625</xdr:rowOff>
    </xdr:to>
    <xdr:sp macro="" textlink="">
      <xdr:nvSpPr>
        <xdr:cNvPr id="5" name="ZoneTexte 4"/>
        <xdr:cNvSpPr txBox="1"/>
      </xdr:nvSpPr>
      <xdr:spPr>
        <a:xfrm>
          <a:off x="152400" y="3829050"/>
          <a:ext cx="4762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22 %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15</xdr:row>
      <xdr:rowOff>176212</xdr:rowOff>
    </xdr:from>
    <xdr:to>
      <xdr:col>7</xdr:col>
      <xdr:colOff>85725</xdr:colOff>
      <xdr:row>30</xdr:row>
      <xdr:rowOff>61912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15</xdr:row>
      <xdr:rowOff>176212</xdr:rowOff>
    </xdr:from>
    <xdr:to>
      <xdr:col>13</xdr:col>
      <xdr:colOff>171450</xdr:colOff>
      <xdr:row>30</xdr:row>
      <xdr:rowOff>61912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85725</xdr:colOff>
      <xdr:row>30</xdr:row>
      <xdr:rowOff>176212</xdr:rowOff>
    </xdr:from>
    <xdr:to>
      <xdr:col>7</xdr:col>
      <xdr:colOff>85725</xdr:colOff>
      <xdr:row>45</xdr:row>
      <xdr:rowOff>61912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190500</xdr:colOff>
      <xdr:row>30</xdr:row>
      <xdr:rowOff>166687</xdr:rowOff>
    </xdr:from>
    <xdr:to>
      <xdr:col>13</xdr:col>
      <xdr:colOff>190500</xdr:colOff>
      <xdr:row>45</xdr:row>
      <xdr:rowOff>52387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76200</xdr:colOff>
      <xdr:row>45</xdr:row>
      <xdr:rowOff>109537</xdr:rowOff>
    </xdr:from>
    <xdr:to>
      <xdr:col>7</xdr:col>
      <xdr:colOff>76200</xdr:colOff>
      <xdr:row>59</xdr:row>
      <xdr:rowOff>185737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0.01528</cdr:x>
      <cdr:y>0.86574</cdr:y>
    </cdr:from>
    <cdr:to>
      <cdr:x>0.12986</cdr:x>
      <cdr:y>0.98032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69850" y="2374900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27 %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0.01736</cdr:x>
      <cdr:y>0.8588</cdr:y>
    </cdr:from>
    <cdr:to>
      <cdr:x>0.13194</cdr:x>
      <cdr:y>0.97338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79375" y="2355850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44 %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0.01944</cdr:x>
      <cdr:y>0.86227</cdr:y>
    </cdr:from>
    <cdr:to>
      <cdr:x>0.13403</cdr:x>
      <cdr:y>0.97685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88900" y="2365375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4 %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0.01736</cdr:x>
      <cdr:y>0.84838</cdr:y>
    </cdr:from>
    <cdr:to>
      <cdr:x>0.13194</cdr:x>
      <cdr:y>0.96296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79375" y="2327275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4 %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19050</xdr:rowOff>
    </xdr:from>
    <xdr:to>
      <xdr:col>4</xdr:col>
      <xdr:colOff>552450</xdr:colOff>
      <xdr:row>20</xdr:row>
      <xdr:rowOff>190499</xdr:rowOff>
    </xdr:to>
    <xdr:sp macro="" textlink="">
      <xdr:nvSpPr>
        <xdr:cNvPr id="2" name="Rectangle horizontal à deux flèches 1"/>
        <xdr:cNvSpPr/>
      </xdr:nvSpPr>
      <xdr:spPr>
        <a:xfrm>
          <a:off x="2924175" y="409575"/>
          <a:ext cx="381000" cy="3848099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123825</xdr:colOff>
      <xdr:row>2</xdr:row>
      <xdr:rowOff>9525</xdr:rowOff>
    </xdr:from>
    <xdr:to>
      <xdr:col>1</xdr:col>
      <xdr:colOff>504825</xdr:colOff>
      <xdr:row>20</xdr:row>
      <xdr:rowOff>171450</xdr:rowOff>
    </xdr:to>
    <xdr:sp macro="" textlink="">
      <xdr:nvSpPr>
        <xdr:cNvPr id="3" name="Rectangle horizontal à deux flèches 2"/>
        <xdr:cNvSpPr/>
      </xdr:nvSpPr>
      <xdr:spPr>
        <a:xfrm>
          <a:off x="762000" y="400050"/>
          <a:ext cx="381000" cy="3838575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171450</xdr:colOff>
      <xdr:row>2</xdr:row>
      <xdr:rowOff>9525</xdr:rowOff>
    </xdr:from>
    <xdr:to>
      <xdr:col>7</xdr:col>
      <xdr:colOff>552450</xdr:colOff>
      <xdr:row>20</xdr:row>
      <xdr:rowOff>180974</xdr:rowOff>
    </xdr:to>
    <xdr:sp macro="" textlink="">
      <xdr:nvSpPr>
        <xdr:cNvPr id="4" name="Rectangle horizontal à deux flèches 3"/>
        <xdr:cNvSpPr/>
      </xdr:nvSpPr>
      <xdr:spPr>
        <a:xfrm>
          <a:off x="5143500" y="400050"/>
          <a:ext cx="381000" cy="3848099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161925</xdr:colOff>
      <xdr:row>19</xdr:row>
      <xdr:rowOff>0</xdr:rowOff>
    </xdr:from>
    <xdr:to>
      <xdr:col>0</xdr:col>
      <xdr:colOff>638175</xdr:colOff>
      <xdr:row>20</xdr:row>
      <xdr:rowOff>142875</xdr:rowOff>
    </xdr:to>
    <xdr:sp macro="" textlink="">
      <xdr:nvSpPr>
        <xdr:cNvPr id="5" name="ZoneTexte 4"/>
        <xdr:cNvSpPr txBox="1"/>
      </xdr:nvSpPr>
      <xdr:spPr>
        <a:xfrm>
          <a:off x="161925" y="3705225"/>
          <a:ext cx="4762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26 %</a:t>
          </a:r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0.01944</cdr:x>
      <cdr:y>0.86227</cdr:y>
    </cdr:from>
    <cdr:to>
      <cdr:x>0.13403</cdr:x>
      <cdr:y>0.97685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88900" y="2365375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21 %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14</xdr:row>
      <xdr:rowOff>100012</xdr:rowOff>
    </xdr:from>
    <xdr:to>
      <xdr:col>7</xdr:col>
      <xdr:colOff>123825</xdr:colOff>
      <xdr:row>28</xdr:row>
      <xdr:rowOff>176212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14</xdr:row>
      <xdr:rowOff>109537</xdr:rowOff>
    </xdr:from>
    <xdr:to>
      <xdr:col>13</xdr:col>
      <xdr:colOff>381000</xdr:colOff>
      <xdr:row>28</xdr:row>
      <xdr:rowOff>185737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29</xdr:row>
      <xdr:rowOff>100012</xdr:rowOff>
    </xdr:from>
    <xdr:to>
      <xdr:col>7</xdr:col>
      <xdr:colOff>104775</xdr:colOff>
      <xdr:row>43</xdr:row>
      <xdr:rowOff>176212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381000</xdr:colOff>
      <xdr:row>29</xdr:row>
      <xdr:rowOff>100012</xdr:rowOff>
    </xdr:from>
    <xdr:to>
      <xdr:col>13</xdr:col>
      <xdr:colOff>381000</xdr:colOff>
      <xdr:row>43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95250</xdr:colOff>
      <xdr:row>44</xdr:row>
      <xdr:rowOff>80962</xdr:rowOff>
    </xdr:from>
    <xdr:to>
      <xdr:col>7</xdr:col>
      <xdr:colOff>95250</xdr:colOff>
      <xdr:row>58</xdr:row>
      <xdr:rowOff>157162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171450</xdr:colOff>
      <xdr:row>26</xdr:row>
      <xdr:rowOff>180975</xdr:rowOff>
    </xdr:from>
    <xdr:to>
      <xdr:col>1</xdr:col>
      <xdr:colOff>695325</xdr:colOff>
      <xdr:row>28</xdr:row>
      <xdr:rowOff>114300</xdr:rowOff>
    </xdr:to>
    <xdr:sp macro="" textlink="">
      <xdr:nvSpPr>
        <xdr:cNvPr id="7" name="ZoneTexte 6"/>
        <xdr:cNvSpPr txBox="1"/>
      </xdr:nvSpPr>
      <xdr:spPr>
        <a:xfrm>
          <a:off x="2171700" y="7562850"/>
          <a:ext cx="52387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26 %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0.00903</cdr:x>
      <cdr:y>0.86574</cdr:y>
    </cdr:from>
    <cdr:to>
      <cdr:x>0.12361</cdr:x>
      <cdr:y>0.98032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41275" y="2374900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9 %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0.01111</cdr:x>
      <cdr:y>0.8588</cdr:y>
    </cdr:from>
    <cdr:to>
      <cdr:x>0.12569</cdr:x>
      <cdr:y>0.97338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50800" y="2355850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28 %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0.01736</cdr:x>
      <cdr:y>0.85532</cdr:y>
    </cdr:from>
    <cdr:to>
      <cdr:x>0.13194</cdr:x>
      <cdr:y>0.96991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79375" y="2346325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21 %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0.01111</cdr:x>
      <cdr:y>0.86227</cdr:y>
    </cdr:from>
    <cdr:to>
      <cdr:x>0.12569</cdr:x>
      <cdr:y>0.97685</cdr:y>
    </cdr:to>
    <cdr:sp macro="" textlink="">
      <cdr:nvSpPr>
        <cdr:cNvPr id="2" name="ZoneTexte 7"/>
        <cdr:cNvSpPr txBox="1"/>
      </cdr:nvSpPr>
      <cdr:spPr>
        <a:xfrm xmlns:a="http://schemas.openxmlformats.org/drawingml/2006/main">
          <a:off x="50800" y="2365375"/>
          <a:ext cx="52387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17 %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</xdr:col>
      <xdr:colOff>552450</xdr:colOff>
      <xdr:row>21</xdr:row>
      <xdr:rowOff>190500</xdr:rowOff>
    </xdr:to>
    <xdr:sp macro="" textlink="">
      <xdr:nvSpPr>
        <xdr:cNvPr id="2" name="Rectangle horizontal à deux flèches 1"/>
        <xdr:cNvSpPr/>
      </xdr:nvSpPr>
      <xdr:spPr>
        <a:xfrm>
          <a:off x="809625" y="390525"/>
          <a:ext cx="381000" cy="3886200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581025</xdr:colOff>
      <xdr:row>21</xdr:row>
      <xdr:rowOff>190500</xdr:rowOff>
    </xdr:to>
    <xdr:sp macro="" textlink="">
      <xdr:nvSpPr>
        <xdr:cNvPr id="3" name="Rectangle horizontal à deux flèches 2"/>
        <xdr:cNvSpPr/>
      </xdr:nvSpPr>
      <xdr:spPr>
        <a:xfrm>
          <a:off x="2952750" y="390525"/>
          <a:ext cx="381000" cy="3886200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200025</xdr:colOff>
      <xdr:row>2</xdr:row>
      <xdr:rowOff>0</xdr:rowOff>
    </xdr:from>
    <xdr:to>
      <xdr:col>7</xdr:col>
      <xdr:colOff>581025</xdr:colOff>
      <xdr:row>21</xdr:row>
      <xdr:rowOff>190500</xdr:rowOff>
    </xdr:to>
    <xdr:sp macro="" textlink="">
      <xdr:nvSpPr>
        <xdr:cNvPr id="4" name="Rectangle horizontal à deux flèches 3"/>
        <xdr:cNvSpPr/>
      </xdr:nvSpPr>
      <xdr:spPr>
        <a:xfrm>
          <a:off x="5238750" y="390525"/>
          <a:ext cx="381000" cy="3886200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209550</xdr:colOff>
      <xdr:row>19</xdr:row>
      <xdr:rowOff>114300</xdr:rowOff>
    </xdr:from>
    <xdr:to>
      <xdr:col>0</xdr:col>
      <xdr:colOff>685800</xdr:colOff>
      <xdr:row>21</xdr:row>
      <xdr:rowOff>57150</xdr:rowOff>
    </xdr:to>
    <xdr:sp macro="" textlink="">
      <xdr:nvSpPr>
        <xdr:cNvPr id="5" name="ZoneTexte 4"/>
        <xdr:cNvSpPr txBox="1"/>
      </xdr:nvSpPr>
      <xdr:spPr>
        <a:xfrm>
          <a:off x="209550" y="3838575"/>
          <a:ext cx="4762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8 %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16</xdr:row>
      <xdr:rowOff>119062</xdr:rowOff>
    </xdr:from>
    <xdr:to>
      <xdr:col>7</xdr:col>
      <xdr:colOff>114300</xdr:colOff>
      <xdr:row>31</xdr:row>
      <xdr:rowOff>4762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16</xdr:row>
      <xdr:rowOff>128587</xdr:rowOff>
    </xdr:from>
    <xdr:to>
      <xdr:col>13</xdr:col>
      <xdr:colOff>381000</xdr:colOff>
      <xdr:row>31</xdr:row>
      <xdr:rowOff>14287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31</xdr:row>
      <xdr:rowOff>109537</xdr:rowOff>
    </xdr:from>
    <xdr:to>
      <xdr:col>7</xdr:col>
      <xdr:colOff>114300</xdr:colOff>
      <xdr:row>45</xdr:row>
      <xdr:rowOff>185737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390525</xdr:colOff>
      <xdr:row>31</xdr:row>
      <xdr:rowOff>100012</xdr:rowOff>
    </xdr:from>
    <xdr:to>
      <xdr:col>13</xdr:col>
      <xdr:colOff>390525</xdr:colOff>
      <xdr:row>45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onnevi/AppData/Local/Microsoft/Windows/Temporary%20Internet%20Files/Content.Outlook/X59MOCA2/Tableaux%20NI%20Parcours%20et%20r&#233;ussite%202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3"/>
      <sheetName val="Feuil4"/>
      <sheetName val="Feuil5"/>
      <sheetName val="lic"/>
      <sheetName val="dut"/>
      <sheetName val="sts"/>
      <sheetName val="lic2"/>
      <sheetName val="dut2"/>
      <sheetName val="sts2"/>
      <sheetName val="sts1,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7">
          <cell r="B17" t="str">
            <v>Bac avec mention</v>
          </cell>
          <cell r="C17" t="str">
            <v>Bacheliers généraux</v>
          </cell>
          <cell r="D17" t="str">
            <v>Niveau souhaité bac +5 ou plus</v>
          </cell>
          <cell r="E17" t="str">
            <v>PCS+</v>
          </cell>
          <cell r="F17" t="str">
            <v>Aucune ou peu de difficultés</v>
          </cell>
          <cell r="G17" t="str">
            <v>Le 1er voeu APB correspond à la formation suivie</v>
          </cell>
          <cell r="H17" t="str">
            <v>N'a pas de BCS</v>
          </cell>
        </row>
        <row r="18">
          <cell r="A18" t="str">
            <v>Diplômés de licence inscrits dans une formation de l'enseignement supérieur à la rentrée 2017</v>
          </cell>
          <cell r="B18">
            <v>72.2</v>
          </cell>
          <cell r="C18">
            <v>96.2</v>
          </cell>
          <cell r="D18">
            <v>88.6</v>
          </cell>
          <cell r="E18">
            <v>46.3</v>
          </cell>
          <cell r="F18">
            <v>97.5</v>
          </cell>
          <cell r="G18">
            <v>84</v>
          </cell>
          <cell r="H18">
            <v>54</v>
          </cell>
        </row>
        <row r="19">
          <cell r="A19" t="str">
            <v>Diplômés non inscrits dans une formation de l'enseignement supérieur à la rentrée 2017</v>
          </cell>
          <cell r="B19">
            <v>49.3</v>
          </cell>
          <cell r="C19">
            <v>66.7</v>
          </cell>
          <cell r="D19">
            <v>46.8</v>
          </cell>
          <cell r="E19">
            <v>33.700000000000003</v>
          </cell>
          <cell r="F19">
            <v>82.4</v>
          </cell>
          <cell r="G19">
            <v>71.3</v>
          </cell>
          <cell r="H19">
            <v>44.8</v>
          </cell>
        </row>
        <row r="20">
          <cell r="A20" t="str">
            <v>Etudiants toujours inscrits en licence à la rentrée 2017</v>
          </cell>
          <cell r="B20">
            <v>40.200000000000003</v>
          </cell>
          <cell r="C20">
            <v>86.6</v>
          </cell>
          <cell r="D20">
            <v>73.7</v>
          </cell>
          <cell r="E20">
            <v>44.7</v>
          </cell>
          <cell r="F20">
            <v>87.5</v>
          </cell>
          <cell r="G20">
            <v>77.2</v>
          </cell>
          <cell r="H20">
            <v>50.9</v>
          </cell>
        </row>
        <row r="21">
          <cell r="A21" t="str">
            <v>Etudiants inscrits dans une autre formation de l'enseignement supérieur à la rentrée 2017</v>
          </cell>
          <cell r="B21">
            <v>41.6</v>
          </cell>
          <cell r="C21">
            <v>70.7</v>
          </cell>
          <cell r="D21">
            <v>47.4</v>
          </cell>
          <cell r="E21">
            <v>42.1</v>
          </cell>
          <cell r="F21">
            <v>74.2</v>
          </cell>
          <cell r="G21">
            <v>65.2</v>
          </cell>
          <cell r="H21">
            <v>56.3</v>
          </cell>
        </row>
        <row r="22">
          <cell r="A22" t="str">
            <v>Sortants de l'enseignement supérieur sans diplôme</v>
          </cell>
          <cell r="B22">
            <v>26</v>
          </cell>
          <cell r="C22">
            <v>44</v>
          </cell>
          <cell r="D22">
            <v>27.2</v>
          </cell>
          <cell r="E22">
            <v>26.8</v>
          </cell>
          <cell r="F22">
            <v>70.900000000000006</v>
          </cell>
          <cell r="G22">
            <v>69.900000000000006</v>
          </cell>
          <cell r="H22">
            <v>43.2</v>
          </cell>
        </row>
      </sheetData>
      <sheetData sheetId="8">
        <row r="20">
          <cell r="B20" t="str">
            <v>Bac avec mention</v>
          </cell>
          <cell r="C20" t="str">
            <v>Bacheliers généraux</v>
          </cell>
          <cell r="D20" t="str">
            <v>Niveau souhaité bac +3 ou plus</v>
          </cell>
          <cell r="E20" t="str">
            <v>PCS+</v>
          </cell>
          <cell r="F20" t="str">
            <v>Aucune ou peu de difficultés</v>
          </cell>
          <cell r="G20" t="str">
            <v>Le 1er voeu APB correspond à la formation suivie</v>
          </cell>
          <cell r="H20" t="str">
            <v>N'a pas de BCS</v>
          </cell>
        </row>
        <row r="21">
          <cell r="A21" t="str">
            <v>Diplômés de DUT inscrits dans une formation de l'enseignement supérieur à la rentrée 2017</v>
          </cell>
          <cell r="B21">
            <v>62</v>
          </cell>
          <cell r="C21">
            <v>79.099999999999994</v>
          </cell>
          <cell r="D21">
            <v>96.9</v>
          </cell>
          <cell r="E21">
            <v>46</v>
          </cell>
          <cell r="F21">
            <v>95.1</v>
          </cell>
          <cell r="G21">
            <v>86.6</v>
          </cell>
          <cell r="H21">
            <v>56.6</v>
          </cell>
        </row>
        <row r="22">
          <cell r="A22" t="str">
            <v>Diplômés non inscrits dans une formation de l'enseignement supérieur à la rentrée 2017</v>
          </cell>
          <cell r="B22">
            <v>65</v>
          </cell>
          <cell r="C22">
            <v>55.6</v>
          </cell>
          <cell r="D22">
            <v>84.3</v>
          </cell>
          <cell r="E22">
            <v>33.799999999999997</v>
          </cell>
          <cell r="F22">
            <v>90.7</v>
          </cell>
          <cell r="G22">
            <v>92.9</v>
          </cell>
          <cell r="H22">
            <v>53.2</v>
          </cell>
        </row>
        <row r="23">
          <cell r="A23" t="str">
            <v>Etudiants inscrits dans une autre formation de l'enseignement supérieur à la rentrée 2017</v>
          </cell>
          <cell r="B23">
            <v>42.7</v>
          </cell>
          <cell r="C23">
            <v>48.9</v>
          </cell>
          <cell r="D23">
            <v>81.5</v>
          </cell>
          <cell r="E23">
            <v>38.1</v>
          </cell>
          <cell r="F23">
            <v>79.599999999999994</v>
          </cell>
          <cell r="G23">
            <v>72.599999999999994</v>
          </cell>
          <cell r="H23">
            <v>60.9</v>
          </cell>
        </row>
        <row r="24">
          <cell r="A24" t="str">
            <v>Sortants de l'enseignement supérieur sans diplôme</v>
          </cell>
          <cell r="B24">
            <v>44.4</v>
          </cell>
          <cell r="C24">
            <v>29.7</v>
          </cell>
          <cell r="D24">
            <v>65.400000000000006</v>
          </cell>
          <cell r="E24">
            <v>22.8</v>
          </cell>
          <cell r="F24">
            <v>81.900000000000006</v>
          </cell>
          <cell r="G24">
            <v>77.8</v>
          </cell>
          <cell r="H24">
            <v>47.6</v>
          </cell>
        </row>
      </sheetData>
      <sheetData sheetId="9">
        <row r="19">
          <cell r="B19" t="str">
            <v>Bac avec mention</v>
          </cell>
          <cell r="C19" t="str">
            <v>Bacheliers généraux</v>
          </cell>
          <cell r="D19" t="str">
            <v>Niveau souhaité bac +3 ou plus</v>
          </cell>
          <cell r="E19" t="str">
            <v>PCS+</v>
          </cell>
          <cell r="F19" t="str">
            <v>Aucune ou peu de difficultés</v>
          </cell>
          <cell r="G19" t="str">
            <v>Le 1er voeu APB correspond à la formation suivie</v>
          </cell>
          <cell r="H19" t="str">
            <v>N'a pas de BCS</v>
          </cell>
        </row>
        <row r="20">
          <cell r="A20" t="str">
            <v>Diplômés de STS inscrits dans une formation de l'enseignement supérieur à la rentrée 2017</v>
          </cell>
          <cell r="B20">
            <v>51.6</v>
          </cell>
          <cell r="C20">
            <v>42.2</v>
          </cell>
          <cell r="D20">
            <v>92.9</v>
          </cell>
          <cell r="E20">
            <v>36.200000000000003</v>
          </cell>
          <cell r="F20">
            <v>95.6</v>
          </cell>
          <cell r="G20">
            <v>75</v>
          </cell>
          <cell r="H20">
            <v>63.8</v>
          </cell>
        </row>
        <row r="21">
          <cell r="A21" t="str">
            <v>Diplômés non inscrits dans une formation de l'enseignement supérieur à la rentrée 2017</v>
          </cell>
          <cell r="B21">
            <v>55.1</v>
          </cell>
          <cell r="C21">
            <v>26.3</v>
          </cell>
          <cell r="D21">
            <v>65.8</v>
          </cell>
          <cell r="E21">
            <v>23.2</v>
          </cell>
          <cell r="F21">
            <v>94.6</v>
          </cell>
          <cell r="G21">
            <v>85</v>
          </cell>
          <cell r="H21">
            <v>65.7</v>
          </cell>
        </row>
        <row r="22">
          <cell r="A22" t="str">
            <v>Etudiants toujours inscrits en STS à la rentrée 2017</v>
          </cell>
          <cell r="B22">
            <v>21.9</v>
          </cell>
          <cell r="C22">
            <v>4.5999999999999996</v>
          </cell>
          <cell r="D22">
            <v>57</v>
          </cell>
          <cell r="E22">
            <v>22.7</v>
          </cell>
          <cell r="F22">
            <v>77.8</v>
          </cell>
          <cell r="G22">
            <v>84.1</v>
          </cell>
          <cell r="H22">
            <v>67.3</v>
          </cell>
        </row>
        <row r="23">
          <cell r="A23" t="str">
            <v>Etudiants inscrits dans une autre formation de l'enseignement supérieur à la rentrée 2017</v>
          </cell>
          <cell r="B23">
            <v>41.2</v>
          </cell>
          <cell r="C23">
            <v>32.9</v>
          </cell>
          <cell r="D23">
            <v>78.5</v>
          </cell>
          <cell r="E23">
            <v>25</v>
          </cell>
          <cell r="F23">
            <v>87</v>
          </cell>
          <cell r="G23">
            <v>75.2</v>
          </cell>
          <cell r="H23">
            <v>65.599999999999994</v>
          </cell>
        </row>
        <row r="24">
          <cell r="A24" t="str">
            <v>Sortants de l'enseignement supérieur sans diplôme</v>
          </cell>
          <cell r="B24">
            <v>38.299999999999997</v>
          </cell>
          <cell r="C24">
            <v>9.6</v>
          </cell>
          <cell r="D24">
            <v>38.4</v>
          </cell>
          <cell r="E24">
            <v>27.4</v>
          </cell>
          <cell r="F24">
            <v>77.900000000000006</v>
          </cell>
          <cell r="G24">
            <v>88.7</v>
          </cell>
          <cell r="H24">
            <v>73.7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/>
  </sheetViews>
  <sheetFormatPr baseColWidth="10" defaultRowHeight="15" x14ac:dyDescent="0.25"/>
  <sheetData>
    <row r="1" spans="1:2" x14ac:dyDescent="0.25">
      <c r="A1" s="7" t="s">
        <v>130</v>
      </c>
    </row>
    <row r="3" spans="1:2" x14ac:dyDescent="0.25">
      <c r="A3" t="s">
        <v>131</v>
      </c>
      <c r="B3" s="50" t="s">
        <v>145</v>
      </c>
    </row>
    <row r="4" spans="1:2" x14ac:dyDescent="0.25">
      <c r="A4" t="s">
        <v>132</v>
      </c>
      <c r="B4" s="50" t="s">
        <v>146</v>
      </c>
    </row>
    <row r="5" spans="1:2" x14ac:dyDescent="0.25">
      <c r="A5" t="s">
        <v>133</v>
      </c>
      <c r="B5" s="50" t="s">
        <v>147</v>
      </c>
    </row>
    <row r="6" spans="1:2" x14ac:dyDescent="0.25">
      <c r="A6" t="s">
        <v>134</v>
      </c>
      <c r="B6" s="50" t="s">
        <v>148</v>
      </c>
    </row>
    <row r="7" spans="1:2" x14ac:dyDescent="0.25">
      <c r="A7" t="s">
        <v>135</v>
      </c>
      <c r="B7" s="50" t="s">
        <v>149</v>
      </c>
    </row>
    <row r="8" spans="1:2" x14ac:dyDescent="0.25">
      <c r="A8" t="s">
        <v>136</v>
      </c>
      <c r="B8" s="50" t="s">
        <v>150</v>
      </c>
    </row>
    <row r="9" spans="1:2" x14ac:dyDescent="0.25">
      <c r="A9" t="s">
        <v>137</v>
      </c>
      <c r="B9" s="50" t="s">
        <v>151</v>
      </c>
    </row>
    <row r="10" spans="1:2" x14ac:dyDescent="0.25">
      <c r="A10" t="s">
        <v>138</v>
      </c>
      <c r="B10" s="50" t="s">
        <v>152</v>
      </c>
    </row>
    <row r="11" spans="1:2" x14ac:dyDescent="0.25">
      <c r="A11" t="s">
        <v>139</v>
      </c>
      <c r="B11" s="50" t="s">
        <v>153</v>
      </c>
    </row>
    <row r="12" spans="1:2" x14ac:dyDescent="0.25">
      <c r="A12" t="s">
        <v>140</v>
      </c>
      <c r="B12" s="50" t="s">
        <v>154</v>
      </c>
    </row>
    <row r="13" spans="1:2" x14ac:dyDescent="0.25">
      <c r="A13" t="s">
        <v>141</v>
      </c>
      <c r="B13" s="50" t="s">
        <v>155</v>
      </c>
    </row>
    <row r="15" spans="1:2" x14ac:dyDescent="0.25">
      <c r="A15" t="s">
        <v>142</v>
      </c>
      <c r="B15" s="50" t="s">
        <v>156</v>
      </c>
    </row>
    <row r="16" spans="1:2" x14ac:dyDescent="0.25">
      <c r="A16" t="s">
        <v>143</v>
      </c>
      <c r="B16" s="50" t="s">
        <v>160</v>
      </c>
    </row>
    <row r="17" spans="1:2" x14ac:dyDescent="0.25">
      <c r="A17" t="s">
        <v>144</v>
      </c>
      <c r="B17" s="50" t="s">
        <v>159</v>
      </c>
    </row>
  </sheetData>
  <hyperlinks>
    <hyperlink ref="B3" location="'Fig1'!A1" display="Constat à la rentrée 2017 des bacheliers 2014 inscrits dans l'enseignement supérieur après leur baccalauréat"/>
    <hyperlink ref="B4" location="'Fig2'!A1" display="Situation à la rentrée 2017 des bacheliers 2014 entrés dans l'enseignement supérieur en 2014 (en %)"/>
    <hyperlink ref="B5" location="'Fig3'!A1" display="Situation à la rentrée 2017 des étudiants inscrits en licence à la rentrée 2014 "/>
    <hyperlink ref="B6" location="'Fig4'!A1" display="Parcours de 2014 à 2017 des bacheliers 2014 inscrits en licence à la rentrée 2014"/>
    <hyperlink ref="B7" location="'Fig5'!A1" display="Caractéristiques des étudiants inscrits en licence à la rentrée 2014 selon leur parcours de la rentrée 2014 à la rentrée 2017"/>
    <hyperlink ref="B8" location="'Fig6'!A1" display="Situation à la rentrée 2017 des étudiants inscrits en DUT à la rentrée 2014 "/>
    <hyperlink ref="B9" location="'Fig7'!A1" display="Parcours de 2014 à 2017 des bacheliers 2014 inscrits en DUT à la rentrée 2014"/>
    <hyperlink ref="B10" location="'Fig8'!A1" display="Caractéristiques des étudiants inscrits en DUT à la rentrée 2014 selon leur parcours  de la rentrée 2014 à la rentrée 2017"/>
    <hyperlink ref="B11" location="'Fig9'!A1" display="Situation quatre ans plus tard des étudiants inscrits en STS à la rentrée 2014 "/>
    <hyperlink ref="B12" location="'Fig10'!A1" display="Parcours de 2014 à 2017 des bacheliers 2014 inscrits en STS à la rentrée 2014"/>
    <hyperlink ref="B13" location="'Fig11'!A1" display="Caractéristiques des étudiants inscrits en STS à la rentrée 2014 selon leur parcours  de la rentrée 2014 à la rentrée 2017"/>
    <hyperlink ref="B15" location="'Annexe 1'!A1" display="Situation à la rentrée 2017 des bacheliers 2014 entrés dans l'enseignement supérieur en 2014 par série du baccalaurérat (en %)"/>
    <hyperlink ref="B16" location="'Annexe 2'!A1" display="Taux de réussite de DUT en 2 ou 3 ans des bacheliers 2014 inscrits en DUT à la rentrée 2014"/>
    <hyperlink ref="B17" location="'Annexe 3'!A1" display="Taux de réussite de STS en 2 ou 3 ans des bacheliers 2014 inscrits en STS à la rentrée 2014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/>
  </sheetViews>
  <sheetFormatPr baseColWidth="10" defaultRowHeight="15" x14ac:dyDescent="0.25"/>
  <cols>
    <col min="2" max="2" width="23" style="1" customWidth="1"/>
    <col min="3" max="4" width="8.7109375" style="1" customWidth="1"/>
    <col min="5" max="6" width="12.7109375" customWidth="1"/>
    <col min="7" max="8" width="9.140625" customWidth="1"/>
  </cols>
  <sheetData>
    <row r="1" spans="1:8" x14ac:dyDescent="0.25">
      <c r="A1" s="7" t="s">
        <v>101</v>
      </c>
    </row>
    <row r="3" spans="1:8" x14ac:dyDescent="0.25">
      <c r="A3" s="55"/>
      <c r="B3" s="55"/>
      <c r="C3" s="51" t="s">
        <v>42</v>
      </c>
      <c r="D3" s="51"/>
      <c r="E3" s="51"/>
      <c r="F3" s="51"/>
      <c r="G3" s="51"/>
      <c r="H3" s="51"/>
    </row>
    <row r="4" spans="1:8" ht="50.25" customHeight="1" x14ac:dyDescent="0.25">
      <c r="A4" s="55"/>
      <c r="B4" s="55"/>
      <c r="C4" s="54" t="s">
        <v>13</v>
      </c>
      <c r="D4" s="54"/>
      <c r="E4" s="54" t="s">
        <v>35</v>
      </c>
      <c r="F4" s="54"/>
      <c r="G4" s="54" t="s">
        <v>54</v>
      </c>
      <c r="H4" s="54"/>
    </row>
    <row r="5" spans="1:8" x14ac:dyDescent="0.25">
      <c r="A5" s="52" t="s">
        <v>18</v>
      </c>
      <c r="B5" s="53"/>
      <c r="C5" s="9">
        <v>29.099999999999998</v>
      </c>
      <c r="D5" s="41" t="s">
        <v>49</v>
      </c>
      <c r="E5" s="9">
        <v>8.1999999999999993</v>
      </c>
      <c r="F5" s="34" t="s">
        <v>49</v>
      </c>
      <c r="G5" s="9">
        <v>20.8</v>
      </c>
      <c r="H5" s="34" t="s">
        <v>49</v>
      </c>
    </row>
    <row r="6" spans="1:8" ht="22.5" x14ac:dyDescent="0.25">
      <c r="A6" s="56" t="s">
        <v>20</v>
      </c>
      <c r="B6" s="33" t="s">
        <v>20</v>
      </c>
      <c r="C6" s="40">
        <v>70.899999999999991</v>
      </c>
      <c r="D6" s="38" t="s">
        <v>64</v>
      </c>
      <c r="E6" s="40">
        <v>27.200000000000003</v>
      </c>
      <c r="F6" s="38" t="s">
        <v>64</v>
      </c>
      <c r="G6" s="40">
        <v>43.699999999999996</v>
      </c>
      <c r="H6" s="38" t="s">
        <v>64</v>
      </c>
    </row>
    <row r="7" spans="1:8" x14ac:dyDescent="0.25">
      <c r="A7" s="57"/>
      <c r="B7" s="30" t="s">
        <v>21</v>
      </c>
      <c r="C7" s="37">
        <v>44.1</v>
      </c>
      <c r="D7" s="38">
        <v>63</v>
      </c>
      <c r="E7" s="37">
        <v>15.8</v>
      </c>
      <c r="F7" s="38">
        <v>60</v>
      </c>
      <c r="G7" s="37">
        <v>28.3</v>
      </c>
      <c r="H7" s="38">
        <v>64.203905998912049</v>
      </c>
    </row>
    <row r="8" spans="1:8" x14ac:dyDescent="0.25">
      <c r="A8" s="57"/>
      <c r="B8" s="30" t="s">
        <v>23</v>
      </c>
      <c r="C8" s="37">
        <v>5.8</v>
      </c>
      <c r="D8" s="38">
        <v>8.1719132760524218</v>
      </c>
      <c r="E8" s="37">
        <v>3.9</v>
      </c>
      <c r="F8" s="38">
        <v>14</v>
      </c>
      <c r="G8" s="37">
        <v>1.9</v>
      </c>
      <c r="H8" s="38">
        <v>4.54149273043262</v>
      </c>
    </row>
    <row r="9" spans="1:8" ht="24" x14ac:dyDescent="0.25">
      <c r="A9" s="57"/>
      <c r="B9" s="30" t="s">
        <v>24</v>
      </c>
      <c r="C9" s="37">
        <v>15</v>
      </c>
      <c r="D9" s="38">
        <v>21.331427371012026</v>
      </c>
      <c r="E9" s="37">
        <v>5.3</v>
      </c>
      <c r="F9" s="38">
        <v>19</v>
      </c>
      <c r="G9" s="37">
        <v>9.6999999999999993</v>
      </c>
      <c r="H9" s="38">
        <v>23.23450794945089</v>
      </c>
    </row>
    <row r="10" spans="1:8" ht="24" x14ac:dyDescent="0.25">
      <c r="A10" s="57"/>
      <c r="B10" s="30" t="s">
        <v>36</v>
      </c>
      <c r="C10" s="37">
        <v>5.6000000000000005</v>
      </c>
      <c r="D10" s="38">
        <v>7.9436946964247008</v>
      </c>
      <c r="E10" s="37">
        <v>2.2000000000000002</v>
      </c>
      <c r="F10" s="38">
        <v>7</v>
      </c>
      <c r="G10" s="37">
        <v>3.5</v>
      </c>
      <c r="H10" s="38">
        <v>8.1466587473108447</v>
      </c>
    </row>
    <row r="11" spans="1:8" x14ac:dyDescent="0.25">
      <c r="A11" s="59" t="s">
        <v>13</v>
      </c>
      <c r="B11" s="59"/>
      <c r="C11" s="40">
        <f>C5+C6</f>
        <v>99.999999999999986</v>
      </c>
      <c r="D11" s="38">
        <v>100</v>
      </c>
      <c r="E11" s="40">
        <f>E5+E6</f>
        <v>35.400000000000006</v>
      </c>
      <c r="F11" s="38">
        <v>100</v>
      </c>
      <c r="G11" s="40">
        <f>G5+G6</f>
        <v>64.5</v>
      </c>
      <c r="H11" s="38">
        <v>100</v>
      </c>
    </row>
    <row r="13" spans="1:8" x14ac:dyDescent="0.25">
      <c r="A13" s="5" t="s">
        <v>14</v>
      </c>
    </row>
    <row r="14" spans="1:8" x14ac:dyDescent="0.25">
      <c r="A14" s="5" t="s">
        <v>15</v>
      </c>
    </row>
    <row r="15" spans="1:8" x14ac:dyDescent="0.25">
      <c r="A15" s="10" t="s">
        <v>66</v>
      </c>
    </row>
  </sheetData>
  <mergeCells count="8">
    <mergeCell ref="A3:B4"/>
    <mergeCell ref="A11:B11"/>
    <mergeCell ref="C4:D4"/>
    <mergeCell ref="E4:F4"/>
    <mergeCell ref="G4:H4"/>
    <mergeCell ref="C3:H3"/>
    <mergeCell ref="A5:B5"/>
    <mergeCell ref="A6:A10"/>
  </mergeCells>
  <pageMargins left="0.7" right="0.7" top="0.75" bottom="0.75" header="0.3" footer="0.3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baseColWidth="10" defaultRowHeight="15" x14ac:dyDescent="0.25"/>
  <cols>
    <col min="1" max="1" width="12.42578125" customWidth="1"/>
    <col min="2" max="2" width="10.7109375" customWidth="1"/>
    <col min="3" max="3" width="9.85546875" bestFit="1" customWidth="1"/>
    <col min="4" max="4" width="11.140625" customWidth="1"/>
  </cols>
  <sheetData>
    <row r="1" spans="1:10" x14ac:dyDescent="0.25">
      <c r="A1" s="7" t="s">
        <v>100</v>
      </c>
    </row>
    <row r="2" spans="1:10" ht="15.75" thickBot="1" x14ac:dyDescent="0.3"/>
    <row r="3" spans="1:10" ht="15.75" thickBot="1" x14ac:dyDescent="0.3">
      <c r="A3" s="11" t="s">
        <v>0</v>
      </c>
      <c r="B3" s="12"/>
      <c r="C3" s="62" t="s">
        <v>1</v>
      </c>
      <c r="D3" s="63"/>
      <c r="E3" s="12"/>
      <c r="F3" s="62" t="s">
        <v>2</v>
      </c>
      <c r="G3" s="63"/>
      <c r="H3" s="12"/>
      <c r="I3" s="62" t="s">
        <v>3</v>
      </c>
      <c r="J3" s="63"/>
    </row>
    <row r="4" spans="1:10" ht="15.75" thickBot="1" x14ac:dyDescent="0.3">
      <c r="A4" s="14"/>
      <c r="B4" s="15"/>
      <c r="C4" s="15"/>
      <c r="D4" s="15"/>
      <c r="E4" s="15"/>
      <c r="F4" s="15"/>
      <c r="G4" s="15"/>
      <c r="H4" s="15"/>
      <c r="I4" s="15"/>
      <c r="J4" s="16"/>
    </row>
    <row r="5" spans="1:10" ht="15" customHeight="1" x14ac:dyDescent="0.25">
      <c r="A5" s="64" t="s">
        <v>114</v>
      </c>
      <c r="B5" s="15"/>
      <c r="C5" s="67" t="s">
        <v>123</v>
      </c>
      <c r="D5" s="68"/>
      <c r="E5" s="15"/>
      <c r="F5" s="67" t="s">
        <v>107</v>
      </c>
      <c r="G5" s="68"/>
      <c r="H5" s="15"/>
      <c r="I5" s="67" t="s">
        <v>112</v>
      </c>
      <c r="J5" s="68"/>
    </row>
    <row r="6" spans="1:10" ht="15.75" thickBot="1" x14ac:dyDescent="0.3">
      <c r="A6" s="65"/>
      <c r="B6" s="15"/>
      <c r="C6" s="69"/>
      <c r="D6" s="70"/>
      <c r="E6" s="15"/>
      <c r="F6" s="71"/>
      <c r="G6" s="72"/>
      <c r="H6" s="15"/>
      <c r="I6" s="71"/>
      <c r="J6" s="72"/>
    </row>
    <row r="7" spans="1:10" ht="15.75" thickBot="1" x14ac:dyDescent="0.3">
      <c r="A7" s="65"/>
      <c r="B7" s="15"/>
      <c r="C7" s="69"/>
      <c r="D7" s="70"/>
      <c r="E7" s="15"/>
      <c r="F7" s="18"/>
      <c r="G7" s="18"/>
      <c r="H7" s="15"/>
      <c r="I7" s="15"/>
      <c r="J7" s="16"/>
    </row>
    <row r="8" spans="1:10" x14ac:dyDescent="0.25">
      <c r="A8" s="65"/>
      <c r="B8" s="15"/>
      <c r="C8" s="69"/>
      <c r="D8" s="70"/>
      <c r="E8" s="15"/>
      <c r="F8" s="67" t="s">
        <v>108</v>
      </c>
      <c r="G8" s="74"/>
      <c r="H8" s="15"/>
      <c r="I8" s="67" t="s">
        <v>111</v>
      </c>
      <c r="J8" s="74"/>
    </row>
    <row r="9" spans="1:10" ht="15.75" thickBot="1" x14ac:dyDescent="0.3">
      <c r="A9" s="65"/>
      <c r="B9" s="15"/>
      <c r="C9" s="71"/>
      <c r="D9" s="72"/>
      <c r="E9" s="15"/>
      <c r="F9" s="90"/>
      <c r="G9" s="91"/>
      <c r="H9" s="15"/>
      <c r="I9" s="90"/>
      <c r="J9" s="91"/>
    </row>
    <row r="10" spans="1:10" x14ac:dyDescent="0.25">
      <c r="A10" s="65"/>
      <c r="B10" s="15"/>
      <c r="C10" s="15"/>
      <c r="D10" s="15"/>
      <c r="E10" s="15"/>
      <c r="F10" s="90"/>
      <c r="G10" s="91"/>
      <c r="H10" s="15"/>
      <c r="I10" s="90"/>
      <c r="J10" s="91"/>
    </row>
    <row r="11" spans="1:10" ht="15.75" thickBot="1" x14ac:dyDescent="0.3">
      <c r="A11" s="65"/>
      <c r="B11" s="15"/>
      <c r="C11" s="20"/>
      <c r="D11" s="15"/>
      <c r="E11" s="15"/>
      <c r="F11" s="90"/>
      <c r="G11" s="91"/>
      <c r="H11" s="15"/>
      <c r="I11" s="90"/>
      <c r="J11" s="91"/>
    </row>
    <row r="12" spans="1:10" ht="15.75" thickBot="1" x14ac:dyDescent="0.3">
      <c r="A12" s="65"/>
      <c r="B12" s="15"/>
      <c r="C12" s="67" t="s">
        <v>110</v>
      </c>
      <c r="D12" s="68"/>
      <c r="E12" s="15"/>
      <c r="F12" s="75"/>
      <c r="G12" s="76"/>
      <c r="H12" s="15"/>
      <c r="I12" s="75"/>
      <c r="J12" s="76"/>
    </row>
    <row r="13" spans="1:10" ht="15.75" thickBot="1" x14ac:dyDescent="0.3">
      <c r="A13" s="65"/>
      <c r="B13" s="15"/>
      <c r="C13" s="69"/>
      <c r="D13" s="70"/>
      <c r="E13" s="15"/>
      <c r="F13" s="15"/>
      <c r="G13" s="18"/>
      <c r="H13" s="15"/>
      <c r="I13" s="15"/>
      <c r="J13" s="16"/>
    </row>
    <row r="14" spans="1:10" ht="15" customHeight="1" x14ac:dyDescent="0.25">
      <c r="A14" s="65"/>
      <c r="B14" s="15"/>
      <c r="C14" s="69"/>
      <c r="D14" s="70"/>
      <c r="E14" s="15"/>
      <c r="F14" s="67" t="s">
        <v>109</v>
      </c>
      <c r="G14" s="68"/>
      <c r="H14" s="15"/>
      <c r="I14" s="67" t="s">
        <v>113</v>
      </c>
      <c r="J14" s="68"/>
    </row>
    <row r="15" spans="1:10" x14ac:dyDescent="0.25">
      <c r="A15" s="65"/>
      <c r="B15" s="15"/>
      <c r="C15" s="69"/>
      <c r="D15" s="70"/>
      <c r="E15" s="15"/>
      <c r="F15" s="69"/>
      <c r="G15" s="70"/>
      <c r="H15" s="15"/>
      <c r="I15" s="69"/>
      <c r="J15" s="70"/>
    </row>
    <row r="16" spans="1:10" x14ac:dyDescent="0.25">
      <c r="A16" s="65"/>
      <c r="B16" s="15"/>
      <c r="C16" s="69"/>
      <c r="D16" s="70"/>
      <c r="E16" s="15"/>
      <c r="F16" s="69"/>
      <c r="G16" s="70"/>
      <c r="H16" s="15"/>
      <c r="I16" s="69"/>
      <c r="J16" s="70"/>
    </row>
    <row r="17" spans="1:10" x14ac:dyDescent="0.25">
      <c r="A17" s="65"/>
      <c r="B17" s="15"/>
      <c r="C17" s="69"/>
      <c r="D17" s="70"/>
      <c r="E17" s="15"/>
      <c r="F17" s="69"/>
      <c r="G17" s="70"/>
      <c r="H17" s="15"/>
      <c r="I17" s="69"/>
      <c r="J17" s="70"/>
    </row>
    <row r="18" spans="1:10" ht="15.75" thickBot="1" x14ac:dyDescent="0.3">
      <c r="A18" s="65"/>
      <c r="B18" s="15"/>
      <c r="C18" s="71"/>
      <c r="D18" s="72"/>
      <c r="E18" s="15"/>
      <c r="F18" s="69"/>
      <c r="G18" s="70"/>
      <c r="H18" s="15"/>
      <c r="I18" s="69"/>
      <c r="J18" s="70"/>
    </row>
    <row r="19" spans="1:10" ht="15.75" thickBot="1" x14ac:dyDescent="0.3">
      <c r="A19" s="65"/>
      <c r="B19" s="15"/>
      <c r="C19" s="20"/>
      <c r="D19" s="15"/>
      <c r="E19" s="15"/>
      <c r="F19" s="71"/>
      <c r="G19" s="72"/>
      <c r="H19" s="15"/>
      <c r="I19" s="71"/>
      <c r="J19" s="72"/>
    </row>
    <row r="20" spans="1:10" ht="15.75" thickBot="1" x14ac:dyDescent="0.3">
      <c r="A20" s="65"/>
      <c r="B20" s="15"/>
      <c r="C20" s="15"/>
      <c r="D20" s="15"/>
      <c r="E20" s="15"/>
      <c r="F20" s="15"/>
      <c r="G20" s="15"/>
      <c r="H20" s="15"/>
      <c r="I20" s="15"/>
      <c r="J20" s="16"/>
    </row>
    <row r="21" spans="1:10" ht="15" customHeight="1" x14ac:dyDescent="0.25">
      <c r="A21" s="65"/>
      <c r="B21" s="15"/>
      <c r="C21" s="67" t="s">
        <v>56</v>
      </c>
      <c r="D21" s="68"/>
      <c r="E21" s="15"/>
      <c r="F21" s="67" t="s">
        <v>62</v>
      </c>
      <c r="G21" s="68"/>
      <c r="H21" s="15"/>
      <c r="I21" s="67" t="s">
        <v>63</v>
      </c>
      <c r="J21" s="68"/>
    </row>
    <row r="22" spans="1:10" ht="15.75" thickBot="1" x14ac:dyDescent="0.3">
      <c r="A22" s="66"/>
      <c r="B22" s="24"/>
      <c r="C22" s="71"/>
      <c r="D22" s="72"/>
      <c r="E22" s="24"/>
      <c r="F22" s="71"/>
      <c r="G22" s="72"/>
      <c r="H22" s="24"/>
      <c r="I22" s="71"/>
      <c r="J22" s="72"/>
    </row>
    <row r="24" spans="1:10" x14ac:dyDescent="0.25">
      <c r="A24" s="5" t="s">
        <v>14</v>
      </c>
    </row>
    <row r="25" spans="1:10" x14ac:dyDescent="0.25">
      <c r="A25" s="5" t="s">
        <v>15</v>
      </c>
    </row>
    <row r="26" spans="1:10" x14ac:dyDescent="0.25">
      <c r="A26" s="10" t="s">
        <v>70</v>
      </c>
    </row>
  </sheetData>
  <mergeCells count="15">
    <mergeCell ref="C3:D3"/>
    <mergeCell ref="F3:G3"/>
    <mergeCell ref="I3:J3"/>
    <mergeCell ref="A5:A22"/>
    <mergeCell ref="C5:D9"/>
    <mergeCell ref="F5:G6"/>
    <mergeCell ref="I5:J6"/>
    <mergeCell ref="F8:G12"/>
    <mergeCell ref="I8:J12"/>
    <mergeCell ref="C12:D18"/>
    <mergeCell ref="F14:G19"/>
    <mergeCell ref="I14:J19"/>
    <mergeCell ref="C21:D22"/>
    <mergeCell ref="F21:G22"/>
    <mergeCell ref="I21:J2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/>
  </sheetViews>
  <sheetFormatPr baseColWidth="10" defaultRowHeight="15" x14ac:dyDescent="0.25"/>
  <cols>
    <col min="1" max="1" width="25.7109375" customWidth="1"/>
    <col min="14" max="14" width="4.140625" customWidth="1"/>
  </cols>
  <sheetData>
    <row r="1" spans="1:9" x14ac:dyDescent="0.25">
      <c r="A1" s="7" t="s">
        <v>99</v>
      </c>
    </row>
    <row r="3" spans="1:9" ht="90" x14ac:dyDescent="0.25">
      <c r="A3" s="26"/>
      <c r="B3" s="27" t="s">
        <v>29</v>
      </c>
      <c r="C3" s="27" t="s">
        <v>30</v>
      </c>
      <c r="D3" s="27" t="s">
        <v>31</v>
      </c>
      <c r="E3" s="28" t="s">
        <v>32</v>
      </c>
      <c r="F3" s="27" t="s">
        <v>33</v>
      </c>
      <c r="G3" s="27" t="s">
        <v>68</v>
      </c>
      <c r="H3" s="27" t="s">
        <v>71</v>
      </c>
      <c r="I3" s="34" t="s">
        <v>43</v>
      </c>
    </row>
    <row r="4" spans="1:9" ht="51" x14ac:dyDescent="0.25">
      <c r="A4" s="33" t="s">
        <v>77</v>
      </c>
      <c r="B4" s="37">
        <v>51.6</v>
      </c>
      <c r="C4" s="37">
        <v>42.2</v>
      </c>
      <c r="D4" s="37">
        <v>92.9</v>
      </c>
      <c r="E4" s="37">
        <v>36.200000000000003</v>
      </c>
      <c r="F4" s="37">
        <v>95.6</v>
      </c>
      <c r="G4" s="37">
        <v>75</v>
      </c>
      <c r="H4" s="37">
        <v>63.8</v>
      </c>
      <c r="I4" s="37">
        <v>27.43</v>
      </c>
    </row>
    <row r="5" spans="1:9" ht="51" x14ac:dyDescent="0.25">
      <c r="A5" s="33" t="s">
        <v>124</v>
      </c>
      <c r="B5" s="37">
        <v>55.1</v>
      </c>
      <c r="C5" s="37">
        <v>26.3</v>
      </c>
      <c r="D5" s="37">
        <v>65.8</v>
      </c>
      <c r="E5" s="37">
        <v>23.2</v>
      </c>
      <c r="F5" s="37">
        <v>94.6</v>
      </c>
      <c r="G5" s="37">
        <v>85</v>
      </c>
      <c r="H5" s="37">
        <v>65.7</v>
      </c>
      <c r="I5" s="37">
        <v>43.5</v>
      </c>
    </row>
    <row r="6" spans="1:9" ht="25.5" x14ac:dyDescent="0.25">
      <c r="A6" s="33" t="s">
        <v>78</v>
      </c>
      <c r="B6" s="37">
        <v>21.9</v>
      </c>
      <c r="C6" s="37">
        <v>4.5999999999999996</v>
      </c>
      <c r="D6" s="37">
        <v>57</v>
      </c>
      <c r="E6" s="37">
        <v>22.7</v>
      </c>
      <c r="F6" s="37">
        <v>77.8</v>
      </c>
      <c r="G6" s="37">
        <v>84.1</v>
      </c>
      <c r="H6" s="37">
        <v>67.3</v>
      </c>
      <c r="I6" s="37">
        <v>4.13</v>
      </c>
    </row>
    <row r="7" spans="1:9" ht="51" x14ac:dyDescent="0.25">
      <c r="A7" s="33" t="s">
        <v>74</v>
      </c>
      <c r="B7" s="37">
        <v>41.2</v>
      </c>
      <c r="C7" s="37">
        <v>32.9</v>
      </c>
      <c r="D7" s="37">
        <v>78.5</v>
      </c>
      <c r="E7" s="37">
        <v>25</v>
      </c>
      <c r="F7" s="37">
        <v>87</v>
      </c>
      <c r="G7" s="37">
        <v>75.2</v>
      </c>
      <c r="H7" s="37">
        <v>65.599999999999994</v>
      </c>
      <c r="I7" s="37">
        <v>4.49</v>
      </c>
    </row>
    <row r="8" spans="1:9" ht="38.25" x14ac:dyDescent="0.25">
      <c r="A8" s="33" t="s">
        <v>75</v>
      </c>
      <c r="B8" s="37">
        <v>38.299999999999997</v>
      </c>
      <c r="C8" s="37">
        <v>9.6</v>
      </c>
      <c r="D8" s="37">
        <v>38.4</v>
      </c>
      <c r="E8" s="37">
        <v>27.4</v>
      </c>
      <c r="F8" s="37">
        <v>77.900000000000006</v>
      </c>
      <c r="G8" s="37">
        <v>88.7</v>
      </c>
      <c r="H8" s="37">
        <v>73.7</v>
      </c>
      <c r="I8" s="37">
        <v>20.5</v>
      </c>
    </row>
    <row r="9" spans="1:9" x14ac:dyDescent="0.25">
      <c r="B9" s="43"/>
      <c r="C9" s="43"/>
      <c r="D9" s="43"/>
      <c r="E9" s="43"/>
      <c r="F9" s="43"/>
      <c r="G9" s="43"/>
      <c r="H9" s="43"/>
    </row>
    <row r="10" spans="1:9" x14ac:dyDescent="0.25">
      <c r="A10" s="5" t="s">
        <v>14</v>
      </c>
    </row>
    <row r="11" spans="1:9" x14ac:dyDescent="0.25">
      <c r="A11" s="5" t="s">
        <v>15</v>
      </c>
    </row>
    <row r="12" spans="1:9" x14ac:dyDescent="0.25">
      <c r="A12" s="5" t="s">
        <v>67</v>
      </c>
    </row>
    <row r="13" spans="1:9" x14ac:dyDescent="0.25">
      <c r="A13" s="5" t="s">
        <v>44</v>
      </c>
    </row>
    <row r="14" spans="1:9" x14ac:dyDescent="0.25">
      <c r="A14" s="35" t="s">
        <v>46</v>
      </c>
    </row>
    <row r="15" spans="1:9" x14ac:dyDescent="0.25">
      <c r="A15" s="35" t="s">
        <v>128</v>
      </c>
    </row>
  </sheetData>
  <pageMargins left="0.7" right="0.7" top="0.75" bottom="0.75" header="0.3" footer="0.3"/>
  <pageSetup paperSize="9" scale="5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baseColWidth="10" defaultRowHeight="15" x14ac:dyDescent="0.25"/>
  <cols>
    <col min="2" max="2" width="17" customWidth="1"/>
    <col min="4" max="5" width="14.5703125" customWidth="1"/>
    <col min="6" max="6" width="14.28515625" customWidth="1"/>
    <col min="8" max="9" width="14.85546875" customWidth="1"/>
  </cols>
  <sheetData>
    <row r="1" spans="1:11" x14ac:dyDescent="0.25">
      <c r="A1" s="7" t="s">
        <v>117</v>
      </c>
    </row>
    <row r="3" spans="1:11" x14ac:dyDescent="0.25">
      <c r="A3" s="54"/>
      <c r="B3" s="54"/>
      <c r="C3" s="95" t="s">
        <v>16</v>
      </c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54"/>
      <c r="B4" s="54"/>
      <c r="C4" s="83" t="s">
        <v>13</v>
      </c>
      <c r="D4" s="92" t="s">
        <v>17</v>
      </c>
      <c r="E4" s="93"/>
      <c r="F4" s="93"/>
      <c r="G4" s="94"/>
      <c r="H4" s="92" t="s">
        <v>54</v>
      </c>
      <c r="I4" s="93"/>
      <c r="J4" s="93"/>
      <c r="K4" s="94"/>
    </row>
    <row r="5" spans="1:11" ht="38.25" x14ac:dyDescent="0.25">
      <c r="A5" s="54"/>
      <c r="B5" s="54"/>
      <c r="C5" s="85"/>
      <c r="D5" s="45" t="s">
        <v>30</v>
      </c>
      <c r="E5" s="45" t="s">
        <v>79</v>
      </c>
      <c r="F5" s="45" t="s">
        <v>88</v>
      </c>
      <c r="G5" s="45" t="s">
        <v>13</v>
      </c>
      <c r="H5" s="45" t="s">
        <v>30</v>
      </c>
      <c r="I5" s="45" t="s">
        <v>79</v>
      </c>
      <c r="J5" s="45" t="s">
        <v>88</v>
      </c>
      <c r="K5" s="45" t="s">
        <v>13</v>
      </c>
    </row>
    <row r="6" spans="1:11" x14ac:dyDescent="0.25">
      <c r="A6" s="98" t="s">
        <v>18</v>
      </c>
      <c r="B6" s="99"/>
      <c r="C6" s="9">
        <v>49.1</v>
      </c>
      <c r="D6" s="9">
        <v>25</v>
      </c>
      <c r="E6" s="9">
        <v>4.9000000000000004</v>
      </c>
      <c r="F6" s="9">
        <v>2.2999999999999998</v>
      </c>
      <c r="G6" s="9">
        <f>SUM(D6:F6)</f>
        <v>32.199999999999996</v>
      </c>
      <c r="H6" s="9">
        <v>4</v>
      </c>
      <c r="I6" s="9">
        <v>4.0999999999999996</v>
      </c>
      <c r="J6" s="9">
        <v>8.8000000000000007</v>
      </c>
      <c r="K6" s="9">
        <f>SUM(H6:J6)</f>
        <v>16.899999999999999</v>
      </c>
    </row>
    <row r="7" spans="1:11" x14ac:dyDescent="0.25">
      <c r="A7" s="100"/>
      <c r="B7" s="101"/>
      <c r="C7" s="49" t="s">
        <v>118</v>
      </c>
      <c r="D7" s="38">
        <v>77.718514335050855</v>
      </c>
      <c r="E7" s="38">
        <v>15.078763715956134</v>
      </c>
      <c r="F7" s="38">
        <v>7.2027219489930143</v>
      </c>
      <c r="G7" s="38">
        <f>SUM(H7:J7)</f>
        <v>100</v>
      </c>
      <c r="H7" s="38">
        <v>23.765591010776184</v>
      </c>
      <c r="I7" s="38">
        <v>23.951491255329707</v>
      </c>
      <c r="J7" s="38">
        <v>52.282917733894116</v>
      </c>
      <c r="K7" s="38">
        <f>SUM(D7:F7)</f>
        <v>100</v>
      </c>
    </row>
    <row r="8" spans="1:11" x14ac:dyDescent="0.25">
      <c r="A8" s="98" t="s">
        <v>20</v>
      </c>
      <c r="B8" s="99"/>
      <c r="C8" s="9">
        <f>SUM(C10:C14)</f>
        <v>50.900000000000006</v>
      </c>
      <c r="D8" s="9">
        <f>SUM(D10:D14)</f>
        <v>23.1</v>
      </c>
      <c r="E8" s="9">
        <f>SUM(E10:E14)</f>
        <v>6.3</v>
      </c>
      <c r="F8" s="9">
        <f>SUM(F10:F14)</f>
        <v>1.7</v>
      </c>
      <c r="G8" s="9">
        <f>SUM(D8:F8)</f>
        <v>31.1</v>
      </c>
      <c r="H8" s="9">
        <v>8</v>
      </c>
      <c r="I8" s="9">
        <v>7</v>
      </c>
      <c r="J8" s="9">
        <v>5</v>
      </c>
      <c r="K8" s="9">
        <f>SUM(H8:J8)</f>
        <v>20</v>
      </c>
    </row>
    <row r="9" spans="1:11" x14ac:dyDescent="0.25">
      <c r="A9" s="100"/>
      <c r="B9" s="101"/>
      <c r="C9" s="49" t="s">
        <v>118</v>
      </c>
      <c r="D9" s="38">
        <v>74.403079569116997</v>
      </c>
      <c r="E9" s="38">
        <v>19.984275674213439</v>
      </c>
      <c r="F9" s="38">
        <v>5.6126447566695683</v>
      </c>
      <c r="G9" s="38">
        <f>SUM(H9:J9)</f>
        <v>99.999999999999986</v>
      </c>
      <c r="H9" s="38">
        <v>37.699136026128762</v>
      </c>
      <c r="I9" s="38">
        <v>37.242124088723145</v>
      </c>
      <c r="J9" s="38">
        <v>25.058739885148086</v>
      </c>
      <c r="K9" s="38">
        <f>SUM(D9:F9)</f>
        <v>100</v>
      </c>
    </row>
    <row r="10" spans="1:11" x14ac:dyDescent="0.25">
      <c r="A10" s="54" t="s">
        <v>19</v>
      </c>
      <c r="B10" s="45" t="s">
        <v>21</v>
      </c>
      <c r="C10" s="37">
        <v>16.100000000000001</v>
      </c>
      <c r="D10" s="37">
        <v>2.8</v>
      </c>
      <c r="E10" s="37">
        <v>2.8</v>
      </c>
      <c r="F10" s="37">
        <v>0.9</v>
      </c>
      <c r="G10" s="37">
        <f t="shared" ref="G10:G14" si="0">SUM(D10:F10)</f>
        <v>6.5</v>
      </c>
      <c r="H10" s="37">
        <v>2.4</v>
      </c>
      <c r="I10" s="37">
        <v>4</v>
      </c>
      <c r="J10" s="37">
        <v>3.1</v>
      </c>
      <c r="K10" s="37">
        <v>9</v>
      </c>
    </row>
    <row r="11" spans="1:11" x14ac:dyDescent="0.25">
      <c r="A11" s="54"/>
      <c r="B11" s="45" t="s">
        <v>22</v>
      </c>
      <c r="C11" s="37">
        <v>5.4</v>
      </c>
      <c r="D11" s="37">
        <v>3.2</v>
      </c>
      <c r="E11" s="37">
        <v>1</v>
      </c>
      <c r="F11" s="37">
        <v>0</v>
      </c>
      <c r="G11" s="37">
        <f t="shared" si="0"/>
        <v>4.2</v>
      </c>
      <c r="H11" s="37">
        <v>0.6</v>
      </c>
      <c r="I11" s="37">
        <v>0.4</v>
      </c>
      <c r="J11" s="37">
        <v>0</v>
      </c>
      <c r="K11" s="37">
        <f t="shared" ref="K11:K14" si="1">SUM(H11:J11)</f>
        <v>1</v>
      </c>
    </row>
    <row r="12" spans="1:11" x14ac:dyDescent="0.25">
      <c r="A12" s="54"/>
      <c r="B12" s="45" t="s">
        <v>23</v>
      </c>
      <c r="C12" s="37">
        <v>16.2</v>
      </c>
      <c r="D12" s="37">
        <v>12.5</v>
      </c>
      <c r="E12" s="37">
        <v>0.9</v>
      </c>
      <c r="F12" s="37">
        <v>0.3</v>
      </c>
      <c r="G12" s="37">
        <f t="shared" si="0"/>
        <v>13.700000000000001</v>
      </c>
      <c r="H12" s="37">
        <v>1.8</v>
      </c>
      <c r="I12" s="37">
        <v>0.5</v>
      </c>
      <c r="J12" s="37">
        <v>0.2</v>
      </c>
      <c r="K12" s="37">
        <f t="shared" si="1"/>
        <v>2.5</v>
      </c>
    </row>
    <row r="13" spans="1:11" ht="25.5" x14ac:dyDescent="0.25">
      <c r="A13" s="54"/>
      <c r="B13" s="45" t="s">
        <v>24</v>
      </c>
      <c r="C13" s="37">
        <v>6</v>
      </c>
      <c r="D13" s="37">
        <v>1.3</v>
      </c>
      <c r="E13" s="37">
        <v>0.8</v>
      </c>
      <c r="F13" s="37">
        <v>0.2</v>
      </c>
      <c r="G13" s="37">
        <f t="shared" si="0"/>
        <v>2.3000000000000003</v>
      </c>
      <c r="H13" s="37">
        <v>1.6</v>
      </c>
      <c r="I13" s="37">
        <v>1.4</v>
      </c>
      <c r="J13" s="37">
        <v>0.7</v>
      </c>
      <c r="K13" s="37">
        <f t="shared" si="1"/>
        <v>3.7</v>
      </c>
    </row>
    <row r="14" spans="1:11" ht="38.25" x14ac:dyDescent="0.25">
      <c r="A14" s="54"/>
      <c r="B14" s="45" t="s">
        <v>116</v>
      </c>
      <c r="C14" s="37">
        <v>7.2</v>
      </c>
      <c r="D14" s="37">
        <v>3.3</v>
      </c>
      <c r="E14" s="37">
        <v>0.8</v>
      </c>
      <c r="F14" s="37">
        <v>0.3</v>
      </c>
      <c r="G14" s="37">
        <f t="shared" si="0"/>
        <v>4.3999999999999995</v>
      </c>
      <c r="H14" s="37">
        <v>0.9</v>
      </c>
      <c r="I14" s="37">
        <v>0.9</v>
      </c>
      <c r="J14" s="37">
        <v>0.8</v>
      </c>
      <c r="K14" s="37">
        <f t="shared" si="1"/>
        <v>2.6</v>
      </c>
    </row>
    <row r="15" spans="1:11" x14ac:dyDescent="0.25">
      <c r="A15" s="47"/>
      <c r="B15" s="47"/>
      <c r="C15" s="48"/>
      <c r="D15" s="48"/>
      <c r="E15" s="48"/>
      <c r="F15" s="48"/>
      <c r="G15" s="48"/>
      <c r="H15" s="48"/>
      <c r="I15" s="48"/>
      <c r="J15" s="48"/>
      <c r="K15" s="48"/>
    </row>
    <row r="16" spans="1:11" x14ac:dyDescent="0.25">
      <c r="A16" s="5" t="s">
        <v>14</v>
      </c>
    </row>
    <row r="17" spans="1:1" x14ac:dyDescent="0.25">
      <c r="A17" s="5" t="s">
        <v>15</v>
      </c>
    </row>
    <row r="18" spans="1:1" x14ac:dyDescent="0.25">
      <c r="A18" s="10" t="s">
        <v>119</v>
      </c>
    </row>
  </sheetData>
  <mergeCells count="8">
    <mergeCell ref="A10:A14"/>
    <mergeCell ref="C4:C5"/>
    <mergeCell ref="D4:G4"/>
    <mergeCell ref="H4:K4"/>
    <mergeCell ref="C3:K3"/>
    <mergeCell ref="A6:B7"/>
    <mergeCell ref="A8:B9"/>
    <mergeCell ref="A3:B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/>
  </sheetViews>
  <sheetFormatPr baseColWidth="10" defaultRowHeight="15" x14ac:dyDescent="0.25"/>
  <cols>
    <col min="2" max="2" width="26.5703125" style="6" customWidth="1"/>
    <col min="4" max="4" width="14.5703125" customWidth="1"/>
    <col min="5" max="5" width="14.140625" customWidth="1"/>
  </cols>
  <sheetData>
    <row r="1" spans="1:5" x14ac:dyDescent="0.25">
      <c r="A1" s="7" t="s">
        <v>157</v>
      </c>
    </row>
    <row r="3" spans="1:5" ht="38.25" x14ac:dyDescent="0.25">
      <c r="A3" s="52"/>
      <c r="B3" s="53"/>
      <c r="C3" s="44" t="s">
        <v>30</v>
      </c>
      <c r="D3" s="44" t="s">
        <v>79</v>
      </c>
      <c r="E3" s="44" t="s">
        <v>13</v>
      </c>
    </row>
    <row r="4" spans="1:5" x14ac:dyDescent="0.25">
      <c r="A4" s="83" t="s">
        <v>80</v>
      </c>
      <c r="B4" s="2" t="s">
        <v>81</v>
      </c>
      <c r="C4" s="4">
        <v>26.9</v>
      </c>
      <c r="D4" s="4">
        <v>8</v>
      </c>
      <c r="E4" s="4">
        <v>20.399999999999999</v>
      </c>
    </row>
    <row r="5" spans="1:5" ht="25.5" x14ac:dyDescent="0.25">
      <c r="A5" s="84"/>
      <c r="B5" s="2" t="s">
        <v>82</v>
      </c>
      <c r="C5" s="4">
        <v>9.1</v>
      </c>
      <c r="D5" s="4">
        <v>5.0999999999999996</v>
      </c>
      <c r="E5" s="4">
        <v>7</v>
      </c>
    </row>
    <row r="6" spans="1:5" ht="25.5" x14ac:dyDescent="0.25">
      <c r="A6" s="84"/>
      <c r="B6" s="2" t="s">
        <v>83</v>
      </c>
      <c r="C6" s="4">
        <v>6.8</v>
      </c>
      <c r="D6" s="4">
        <v>13.2</v>
      </c>
      <c r="E6" s="4">
        <v>8.8000000000000007</v>
      </c>
    </row>
    <row r="7" spans="1:5" ht="25.5" x14ac:dyDescent="0.25">
      <c r="A7" s="84"/>
      <c r="B7" s="2" t="s">
        <v>84</v>
      </c>
      <c r="C7" s="4">
        <v>24.4</v>
      </c>
      <c r="D7" s="4">
        <v>12</v>
      </c>
      <c r="E7" s="4">
        <v>20</v>
      </c>
    </row>
    <row r="8" spans="1:5" x14ac:dyDescent="0.25">
      <c r="A8" s="84"/>
      <c r="B8" s="2" t="s">
        <v>85</v>
      </c>
      <c r="C8" s="4">
        <v>17.399999999999999</v>
      </c>
      <c r="D8" s="4">
        <v>25.2</v>
      </c>
      <c r="E8" s="4">
        <v>19.7</v>
      </c>
    </row>
    <row r="9" spans="1:5" x14ac:dyDescent="0.25">
      <c r="A9" s="85"/>
      <c r="B9" s="2" t="s">
        <v>13</v>
      </c>
      <c r="C9" s="4">
        <f>SUM(C4:C8)</f>
        <v>84.6</v>
      </c>
      <c r="D9" s="4">
        <f>SUM(D4:D8)</f>
        <v>63.5</v>
      </c>
      <c r="E9" s="4">
        <f t="shared" ref="E9" si="0">SUM(E4:E8)</f>
        <v>75.900000000000006</v>
      </c>
    </row>
    <row r="10" spans="1:5" x14ac:dyDescent="0.25">
      <c r="A10" s="83" t="s">
        <v>86</v>
      </c>
      <c r="B10" s="2" t="s">
        <v>87</v>
      </c>
      <c r="C10" s="4">
        <v>11.7</v>
      </c>
      <c r="D10" s="4">
        <v>20.8</v>
      </c>
      <c r="E10" s="4">
        <v>15.6</v>
      </c>
    </row>
    <row r="11" spans="1:5" x14ac:dyDescent="0.25">
      <c r="A11" s="84"/>
      <c r="B11" s="2" t="s">
        <v>85</v>
      </c>
      <c r="C11" s="4">
        <v>3.8</v>
      </c>
      <c r="D11" s="4">
        <v>15.6</v>
      </c>
      <c r="E11" s="4">
        <v>8</v>
      </c>
    </row>
    <row r="12" spans="1:5" x14ac:dyDescent="0.25">
      <c r="A12" s="85"/>
      <c r="B12" s="2" t="s">
        <v>13</v>
      </c>
      <c r="C12" s="4">
        <f>SUM(C10:C11)</f>
        <v>15.5</v>
      </c>
      <c r="D12" s="4">
        <f>SUM(D10:D11)</f>
        <v>36.4</v>
      </c>
      <c r="E12" s="4">
        <f t="shared" ref="E12" si="1">SUM(E10:E11)</f>
        <v>23.6</v>
      </c>
    </row>
    <row r="13" spans="1:5" x14ac:dyDescent="0.25">
      <c r="A13" s="52" t="s">
        <v>13</v>
      </c>
      <c r="B13" s="53"/>
      <c r="C13" s="4">
        <v>100</v>
      </c>
      <c r="D13" s="4">
        <v>100</v>
      </c>
      <c r="E13" s="4">
        <v>100</v>
      </c>
    </row>
    <row r="15" spans="1:5" x14ac:dyDescent="0.25">
      <c r="A15" s="5" t="s">
        <v>14</v>
      </c>
    </row>
    <row r="16" spans="1:5" x14ac:dyDescent="0.25">
      <c r="A16" s="5" t="s">
        <v>15</v>
      </c>
    </row>
    <row r="17" spans="1:1" customFormat="1" x14ac:dyDescent="0.25">
      <c r="A17" s="10" t="s">
        <v>91</v>
      </c>
    </row>
    <row r="18" spans="1:1" x14ac:dyDescent="0.25">
      <c r="A18" s="10" t="s">
        <v>122</v>
      </c>
    </row>
  </sheetData>
  <mergeCells count="4">
    <mergeCell ref="A3:B3"/>
    <mergeCell ref="A4:A9"/>
    <mergeCell ref="A10:A12"/>
    <mergeCell ref="A13:B13"/>
  </mergeCells>
  <pageMargins left="0.7" right="0.7" top="0.75" bottom="0.75" header="0.3" footer="0.3"/>
  <pageSetup paperSize="9"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7" sqref="H7"/>
    </sheetView>
  </sheetViews>
  <sheetFormatPr baseColWidth="10" defaultRowHeight="15" x14ac:dyDescent="0.25"/>
  <cols>
    <col min="2" max="2" width="23" style="1" customWidth="1"/>
    <col min="4" max="4" width="15.28515625" customWidth="1"/>
    <col min="5" max="5" width="14.42578125" customWidth="1"/>
  </cols>
  <sheetData>
    <row r="1" spans="1:6" x14ac:dyDescent="0.25">
      <c r="A1" s="7" t="s">
        <v>158</v>
      </c>
    </row>
    <row r="3" spans="1:6" ht="25.5" x14ac:dyDescent="0.25">
      <c r="A3" s="54"/>
      <c r="B3" s="54"/>
      <c r="C3" s="44" t="s">
        <v>30</v>
      </c>
      <c r="D3" s="44" t="s">
        <v>79</v>
      </c>
      <c r="E3" s="44" t="s">
        <v>88</v>
      </c>
      <c r="F3" s="44" t="s">
        <v>13</v>
      </c>
    </row>
    <row r="4" spans="1:6" x14ac:dyDescent="0.25">
      <c r="A4" s="83" t="s">
        <v>89</v>
      </c>
      <c r="B4" s="2" t="s">
        <v>81</v>
      </c>
      <c r="C4" s="4">
        <v>16.100000000000001</v>
      </c>
      <c r="D4" s="4">
        <v>8.1</v>
      </c>
      <c r="E4" s="4">
        <v>3.1</v>
      </c>
      <c r="F4" s="4">
        <v>8.6</v>
      </c>
    </row>
    <row r="5" spans="1:6" ht="25.5" x14ac:dyDescent="0.25">
      <c r="A5" s="84"/>
      <c r="B5" s="2" t="s">
        <v>82</v>
      </c>
      <c r="C5" s="4">
        <v>7.1</v>
      </c>
      <c r="D5" s="4">
        <v>5.2</v>
      </c>
      <c r="E5" s="4">
        <v>1.9</v>
      </c>
      <c r="F5" s="4">
        <v>4.5999999999999996</v>
      </c>
    </row>
    <row r="6" spans="1:6" ht="25.5" x14ac:dyDescent="0.25">
      <c r="A6" s="84"/>
      <c r="B6" s="2" t="s">
        <v>83</v>
      </c>
      <c r="C6" s="4">
        <v>5.2</v>
      </c>
      <c r="D6" s="4">
        <v>6</v>
      </c>
      <c r="E6" s="4">
        <v>2.6</v>
      </c>
      <c r="F6" s="4">
        <v>4.7</v>
      </c>
    </row>
    <row r="7" spans="1:6" ht="25.5" x14ac:dyDescent="0.25">
      <c r="A7" s="84"/>
      <c r="B7" s="2" t="s">
        <v>84</v>
      </c>
      <c r="C7" s="4">
        <v>16.2</v>
      </c>
      <c r="D7" s="4">
        <v>11.4</v>
      </c>
      <c r="E7" s="4">
        <v>4.3</v>
      </c>
      <c r="F7" s="4">
        <v>10.4</v>
      </c>
    </row>
    <row r="8" spans="1:6" x14ac:dyDescent="0.25">
      <c r="A8" s="84"/>
      <c r="B8" s="2" t="s">
        <v>85</v>
      </c>
      <c r="C8" s="4">
        <v>40.1</v>
      </c>
      <c r="D8" s="4">
        <v>42.9</v>
      </c>
      <c r="E8" s="4">
        <v>35.9</v>
      </c>
      <c r="F8" s="4">
        <v>39.9</v>
      </c>
    </row>
    <row r="9" spans="1:6" x14ac:dyDescent="0.25">
      <c r="A9" s="85"/>
      <c r="B9" s="2" t="s">
        <v>13</v>
      </c>
      <c r="C9" s="4">
        <f>SUM(C4:C8)</f>
        <v>84.7</v>
      </c>
      <c r="D9" s="4">
        <f t="shared" ref="D9:F9" si="0">SUM(D4:D8)</f>
        <v>73.599999999999994</v>
      </c>
      <c r="E9" s="4">
        <f t="shared" si="0"/>
        <v>47.8</v>
      </c>
      <c r="F9" s="4">
        <f t="shared" si="0"/>
        <v>68.199999999999989</v>
      </c>
    </row>
    <row r="10" spans="1:6" ht="25.5" x14ac:dyDescent="0.25">
      <c r="A10" s="83" t="s">
        <v>90</v>
      </c>
      <c r="B10" s="2" t="s">
        <v>87</v>
      </c>
      <c r="C10" s="4">
        <v>7.7</v>
      </c>
      <c r="D10" s="4">
        <v>12</v>
      </c>
      <c r="E10" s="4">
        <v>12.2</v>
      </c>
      <c r="F10" s="4">
        <v>10.9</v>
      </c>
    </row>
    <row r="11" spans="1:6" x14ac:dyDescent="0.25">
      <c r="A11" s="84"/>
      <c r="B11" s="2" t="s">
        <v>85</v>
      </c>
      <c r="C11" s="4">
        <v>7.6</v>
      </c>
      <c r="D11" s="4">
        <v>14.4</v>
      </c>
      <c r="E11" s="4">
        <v>40.1</v>
      </c>
      <c r="F11" s="4">
        <v>20.9</v>
      </c>
    </row>
    <row r="12" spans="1:6" x14ac:dyDescent="0.25">
      <c r="A12" s="85"/>
      <c r="B12" s="2" t="s">
        <v>13</v>
      </c>
      <c r="C12" s="4">
        <f>SUM(C10:C11)</f>
        <v>15.3</v>
      </c>
      <c r="D12" s="4">
        <f t="shared" ref="D12:F12" si="1">SUM(D10:D11)</f>
        <v>26.4</v>
      </c>
      <c r="E12" s="4">
        <f t="shared" si="1"/>
        <v>52.3</v>
      </c>
      <c r="F12" s="4">
        <f t="shared" si="1"/>
        <v>31.799999999999997</v>
      </c>
    </row>
    <row r="13" spans="1:6" x14ac:dyDescent="0.25">
      <c r="A13" s="54" t="s">
        <v>13</v>
      </c>
      <c r="B13" s="54"/>
      <c r="C13" s="4">
        <v>100</v>
      </c>
      <c r="D13" s="4">
        <v>100</v>
      </c>
      <c r="E13" s="4">
        <v>100</v>
      </c>
      <c r="F13" s="4">
        <v>100</v>
      </c>
    </row>
    <row r="15" spans="1:6" x14ac:dyDescent="0.25">
      <c r="A15" s="5" t="s">
        <v>14</v>
      </c>
    </row>
    <row r="16" spans="1:6" x14ac:dyDescent="0.25">
      <c r="A16" s="5" t="s">
        <v>15</v>
      </c>
    </row>
    <row r="17" spans="1:1" customFormat="1" x14ac:dyDescent="0.25">
      <c r="A17" s="10" t="s">
        <v>92</v>
      </c>
    </row>
  </sheetData>
  <mergeCells count="4">
    <mergeCell ref="A3:B3"/>
    <mergeCell ref="A4:A9"/>
    <mergeCell ref="A10:A12"/>
    <mergeCell ref="A13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/>
  </sheetViews>
  <sheetFormatPr baseColWidth="10" defaultRowHeight="15" x14ac:dyDescent="0.25"/>
  <cols>
    <col min="1" max="1" width="29.140625" style="6" bestFit="1" customWidth="1"/>
  </cols>
  <sheetData>
    <row r="1" spans="1:2" x14ac:dyDescent="0.25">
      <c r="A1" s="1" t="s">
        <v>120</v>
      </c>
    </row>
    <row r="3" spans="1:2" ht="25.5" x14ac:dyDescent="0.25">
      <c r="A3" s="2"/>
      <c r="B3" s="46" t="s">
        <v>3</v>
      </c>
    </row>
    <row r="4" spans="1:2" x14ac:dyDescent="0.25">
      <c r="A4" s="2" t="s">
        <v>4</v>
      </c>
      <c r="B4" s="4">
        <v>19.899999999999999</v>
      </c>
    </row>
    <row r="5" spans="1:2" x14ac:dyDescent="0.25">
      <c r="A5" s="2" t="s">
        <v>5</v>
      </c>
      <c r="B5" s="4">
        <v>3.9</v>
      </c>
    </row>
    <row r="6" spans="1:2" x14ac:dyDescent="0.25">
      <c r="A6" s="2" t="s">
        <v>6</v>
      </c>
      <c r="B6" s="4">
        <v>14.8</v>
      </c>
    </row>
    <row r="7" spans="1:2" x14ac:dyDescent="0.25">
      <c r="A7" s="2" t="s">
        <v>7</v>
      </c>
      <c r="B7" s="4">
        <v>1.3</v>
      </c>
    </row>
    <row r="8" spans="1:2" x14ac:dyDescent="0.25">
      <c r="A8" s="2" t="s">
        <v>8</v>
      </c>
      <c r="B8" s="4">
        <v>0.7</v>
      </c>
    </row>
    <row r="9" spans="1:2" x14ac:dyDescent="0.25">
      <c r="A9" s="2" t="s">
        <v>9</v>
      </c>
      <c r="B9" s="4">
        <v>5.0999999999999996</v>
      </c>
    </row>
    <row r="10" spans="1:2" x14ac:dyDescent="0.25">
      <c r="A10" s="2" t="s">
        <v>10</v>
      </c>
      <c r="B10" s="4">
        <v>7.1</v>
      </c>
    </row>
    <row r="11" spans="1:2" x14ac:dyDescent="0.25">
      <c r="A11" s="2" t="s">
        <v>11</v>
      </c>
      <c r="B11" s="4">
        <v>2.7</v>
      </c>
    </row>
    <row r="12" spans="1:2" ht="25.5" x14ac:dyDescent="0.25">
      <c r="A12" s="2" t="s">
        <v>12</v>
      </c>
      <c r="B12" s="4">
        <v>7.3</v>
      </c>
    </row>
    <row r="13" spans="1:2" ht="25.5" x14ac:dyDescent="0.25">
      <c r="A13" s="2" t="s">
        <v>54</v>
      </c>
      <c r="B13" s="4">
        <v>36.699999999999996</v>
      </c>
    </row>
    <row r="14" spans="1:2" x14ac:dyDescent="0.25">
      <c r="A14" s="2" t="s">
        <v>13</v>
      </c>
      <c r="B14" s="4">
        <v>100</v>
      </c>
    </row>
    <row r="15" spans="1:2" x14ac:dyDescent="0.25">
      <c r="A15"/>
    </row>
    <row r="16" spans="1:2" x14ac:dyDescent="0.25">
      <c r="A16" s="5" t="s">
        <v>14</v>
      </c>
    </row>
    <row r="17" spans="1:1" x14ac:dyDescent="0.25">
      <c r="A17" s="5" t="s">
        <v>15</v>
      </c>
    </row>
    <row r="18" spans="1:1" x14ac:dyDescent="0.25">
      <c r="A18" s="5" t="s">
        <v>121</v>
      </c>
    </row>
  </sheetData>
  <pageMargins left="0.7" right="0.7" top="0.75" bottom="0.75" header="0.3" footer="0.3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/>
  </sheetViews>
  <sheetFormatPr baseColWidth="10" defaultRowHeight="15" x14ac:dyDescent="0.25"/>
  <cols>
    <col min="2" max="2" width="18.28515625" customWidth="1"/>
    <col min="4" max="4" width="10.7109375" customWidth="1"/>
    <col min="5" max="6" width="9.7109375" customWidth="1"/>
    <col min="7" max="7" width="8.140625" customWidth="1"/>
    <col min="8" max="8" width="10" customWidth="1"/>
    <col min="13" max="13" width="3.85546875" customWidth="1"/>
    <col min="14" max="14" width="11.42578125" hidden="1" customWidth="1"/>
  </cols>
  <sheetData>
    <row r="1" spans="1:8" x14ac:dyDescent="0.25">
      <c r="A1" s="7" t="s">
        <v>48</v>
      </c>
    </row>
    <row r="2" spans="1:8" x14ac:dyDescent="0.25">
      <c r="A2" s="7"/>
    </row>
    <row r="3" spans="1:8" x14ac:dyDescent="0.25">
      <c r="A3" s="55"/>
      <c r="B3" s="55"/>
      <c r="C3" s="51" t="s">
        <v>16</v>
      </c>
      <c r="D3" s="51"/>
      <c r="E3" s="51"/>
      <c r="F3" s="51"/>
      <c r="G3" s="51"/>
      <c r="H3" s="51"/>
    </row>
    <row r="4" spans="1:8" ht="67.5" customHeight="1" x14ac:dyDescent="0.25">
      <c r="A4" s="55"/>
      <c r="B4" s="55"/>
      <c r="C4" s="54" t="s">
        <v>13</v>
      </c>
      <c r="D4" s="54"/>
      <c r="E4" s="54" t="s">
        <v>35</v>
      </c>
      <c r="F4" s="54"/>
      <c r="G4" s="54" t="s">
        <v>54</v>
      </c>
      <c r="H4" s="54"/>
    </row>
    <row r="5" spans="1:8" x14ac:dyDescent="0.25">
      <c r="A5" s="54" t="s">
        <v>18</v>
      </c>
      <c r="B5" s="54"/>
      <c r="C5" s="9">
        <v>49.1</v>
      </c>
      <c r="D5" s="37" t="s">
        <v>49</v>
      </c>
      <c r="E5" s="9">
        <v>32.199999999999996</v>
      </c>
      <c r="F5" s="37" t="s">
        <v>49</v>
      </c>
      <c r="G5" s="9">
        <v>16.899999999999999</v>
      </c>
      <c r="H5" s="34" t="s">
        <v>49</v>
      </c>
    </row>
    <row r="6" spans="1:8" x14ac:dyDescent="0.25">
      <c r="A6" s="52" t="s">
        <v>20</v>
      </c>
      <c r="B6" s="53"/>
      <c r="C6" s="9">
        <v>50.900000000000006</v>
      </c>
      <c r="D6" s="38" t="s">
        <v>64</v>
      </c>
      <c r="E6" s="9">
        <v>31.099999999999998</v>
      </c>
      <c r="F6" s="38" t="s">
        <v>64</v>
      </c>
      <c r="G6" s="9">
        <v>20</v>
      </c>
      <c r="H6" s="38" t="s">
        <v>64</v>
      </c>
    </row>
    <row r="7" spans="1:8" x14ac:dyDescent="0.25">
      <c r="A7" s="54" t="s">
        <v>19</v>
      </c>
      <c r="B7" s="8" t="s">
        <v>21</v>
      </c>
      <c r="C7" s="37">
        <v>16.100000000000001</v>
      </c>
      <c r="D7" s="38">
        <v>31.456392202348098</v>
      </c>
      <c r="E7" s="37">
        <v>6.5</v>
      </c>
      <c r="F7" s="38">
        <v>20.880127899406308</v>
      </c>
      <c r="G7" s="37">
        <v>9</v>
      </c>
      <c r="H7" s="39">
        <v>45</v>
      </c>
    </row>
    <row r="8" spans="1:8" x14ac:dyDescent="0.25">
      <c r="A8" s="54"/>
      <c r="B8" s="8" t="s">
        <v>22</v>
      </c>
      <c r="C8" s="37">
        <v>5.4</v>
      </c>
      <c r="D8" s="38">
        <v>10.82952923878805</v>
      </c>
      <c r="E8" s="37">
        <v>4.2</v>
      </c>
      <c r="F8" s="38">
        <v>13.684992401921273</v>
      </c>
      <c r="G8" s="37">
        <v>1</v>
      </c>
      <c r="H8" s="39">
        <v>5</v>
      </c>
    </row>
    <row r="9" spans="1:8" x14ac:dyDescent="0.25">
      <c r="A9" s="54"/>
      <c r="B9" s="8" t="s">
        <v>23</v>
      </c>
      <c r="C9" s="37">
        <v>16.2</v>
      </c>
      <c r="D9" s="38">
        <v>31.833910464809417</v>
      </c>
      <c r="E9" s="37">
        <v>13.700000000000001</v>
      </c>
      <c r="F9" s="38">
        <v>43.844959171275669</v>
      </c>
      <c r="G9" s="37">
        <v>2.5</v>
      </c>
      <c r="H9" s="39">
        <v>15</v>
      </c>
    </row>
    <row r="10" spans="1:8" ht="25.5" x14ac:dyDescent="0.25">
      <c r="A10" s="54"/>
      <c r="B10" s="8" t="s">
        <v>24</v>
      </c>
      <c r="C10" s="37">
        <v>6</v>
      </c>
      <c r="D10" s="38">
        <v>11.69801384955117</v>
      </c>
      <c r="E10" s="37">
        <v>2.3000000000000003</v>
      </c>
      <c r="F10" s="38">
        <v>7.2300799016990158</v>
      </c>
      <c r="G10" s="37">
        <v>3.7</v>
      </c>
      <c r="H10" s="39">
        <v>20</v>
      </c>
    </row>
    <row r="11" spans="1:8" ht="38.25" x14ac:dyDescent="0.25">
      <c r="A11" s="54"/>
      <c r="B11" s="8" t="s">
        <v>36</v>
      </c>
      <c r="C11" s="37">
        <v>7.2</v>
      </c>
      <c r="D11" s="38">
        <v>14.074624423369855</v>
      </c>
      <c r="E11" s="37">
        <v>4.3999999999999995</v>
      </c>
      <c r="F11" s="38">
        <v>14.359840625697732</v>
      </c>
      <c r="G11" s="37">
        <v>2.6</v>
      </c>
      <c r="H11" s="39">
        <v>15</v>
      </c>
    </row>
    <row r="12" spans="1:8" x14ac:dyDescent="0.25">
      <c r="A12" s="51" t="s">
        <v>13</v>
      </c>
      <c r="B12" s="51"/>
      <c r="C12" s="40">
        <f>C5+C6</f>
        <v>100</v>
      </c>
      <c r="D12" s="38">
        <f>SUM(D7:D11)</f>
        <v>99.892470178866589</v>
      </c>
      <c r="E12" s="40">
        <f>E5+E6</f>
        <v>63.3</v>
      </c>
      <c r="F12" s="38">
        <f>SUM(F7:F11)</f>
        <v>100</v>
      </c>
      <c r="G12" s="40">
        <f>G5+G6</f>
        <v>36.9</v>
      </c>
      <c r="H12" s="38">
        <f>SUM(H7:H11)</f>
        <v>100</v>
      </c>
    </row>
    <row r="14" spans="1:8" x14ac:dyDescent="0.25">
      <c r="A14" s="5" t="s">
        <v>14</v>
      </c>
    </row>
    <row r="15" spans="1:8" x14ac:dyDescent="0.25">
      <c r="A15" s="5" t="s">
        <v>15</v>
      </c>
    </row>
    <row r="16" spans="1:8" x14ac:dyDescent="0.25">
      <c r="A16" s="10" t="s">
        <v>115</v>
      </c>
    </row>
  </sheetData>
  <mergeCells count="9">
    <mergeCell ref="A12:B12"/>
    <mergeCell ref="A6:B6"/>
    <mergeCell ref="A7:A11"/>
    <mergeCell ref="A5:B5"/>
    <mergeCell ref="C3:H3"/>
    <mergeCell ref="A3:B4"/>
    <mergeCell ref="C4:D4"/>
    <mergeCell ref="E4:F4"/>
    <mergeCell ref="G4:H4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/>
  </sheetViews>
  <sheetFormatPr baseColWidth="10" defaultRowHeight="15" x14ac:dyDescent="0.25"/>
  <cols>
    <col min="1" max="1" width="8.7109375" customWidth="1"/>
    <col min="2" max="2" width="22.140625" customWidth="1"/>
    <col min="3" max="4" width="8.5703125" customWidth="1"/>
    <col min="5" max="5" width="13" customWidth="1"/>
    <col min="6" max="6" width="9.28515625" customWidth="1"/>
    <col min="7" max="8" width="9.140625" customWidth="1"/>
  </cols>
  <sheetData>
    <row r="1" spans="1:8" x14ac:dyDescent="0.25">
      <c r="A1" s="7" t="s">
        <v>93</v>
      </c>
    </row>
    <row r="3" spans="1:8" x14ac:dyDescent="0.25">
      <c r="A3" s="55"/>
      <c r="B3" s="55"/>
      <c r="C3" s="51" t="s">
        <v>34</v>
      </c>
      <c r="D3" s="51"/>
      <c r="E3" s="51"/>
      <c r="F3" s="51"/>
      <c r="G3" s="51"/>
      <c r="H3" s="51"/>
    </row>
    <row r="4" spans="1:8" ht="66.75" customHeight="1" x14ac:dyDescent="0.25">
      <c r="A4" s="55"/>
      <c r="B4" s="55"/>
      <c r="C4" s="60" t="s">
        <v>13</v>
      </c>
      <c r="D4" s="61"/>
      <c r="E4" s="54" t="s">
        <v>35</v>
      </c>
      <c r="F4" s="54"/>
      <c r="G4" s="54" t="s">
        <v>54</v>
      </c>
      <c r="H4" s="54"/>
    </row>
    <row r="5" spans="1:8" x14ac:dyDescent="0.25">
      <c r="A5" s="52" t="s">
        <v>18</v>
      </c>
      <c r="B5" s="53"/>
      <c r="C5" s="32">
        <v>56</v>
      </c>
      <c r="D5" s="32" t="s">
        <v>49</v>
      </c>
      <c r="E5" s="32">
        <v>39</v>
      </c>
      <c r="F5" s="32" t="s">
        <v>49</v>
      </c>
      <c r="G5" s="32">
        <v>17.2</v>
      </c>
      <c r="H5" s="29" t="s">
        <v>49</v>
      </c>
    </row>
    <row r="6" spans="1:8" ht="22.5" x14ac:dyDescent="0.25">
      <c r="A6" s="56" t="s">
        <v>19</v>
      </c>
      <c r="B6" s="3" t="s">
        <v>20</v>
      </c>
      <c r="C6" s="29">
        <f>SUM(C7:C10)</f>
        <v>44</v>
      </c>
      <c r="D6" s="38" t="s">
        <v>64</v>
      </c>
      <c r="E6" s="29">
        <v>35</v>
      </c>
      <c r="F6" s="38" t="s">
        <v>64</v>
      </c>
      <c r="G6" s="29">
        <v>9</v>
      </c>
      <c r="H6" s="38" t="s">
        <v>64</v>
      </c>
    </row>
    <row r="7" spans="1:8" x14ac:dyDescent="0.25">
      <c r="A7" s="57"/>
      <c r="B7" s="30" t="s">
        <v>21</v>
      </c>
      <c r="C7" s="31">
        <v>6</v>
      </c>
      <c r="D7" s="38">
        <v>14</v>
      </c>
      <c r="E7" s="31">
        <v>3</v>
      </c>
      <c r="F7" s="38">
        <v>9</v>
      </c>
      <c r="G7" s="31">
        <v>3.1</v>
      </c>
      <c r="H7" s="38">
        <v>33</v>
      </c>
    </row>
    <row r="8" spans="1:8" x14ac:dyDescent="0.25">
      <c r="A8" s="57"/>
      <c r="B8" s="30" t="s">
        <v>22</v>
      </c>
      <c r="C8" s="31">
        <v>3</v>
      </c>
      <c r="D8" s="38">
        <v>7</v>
      </c>
      <c r="E8" s="31">
        <v>1.5</v>
      </c>
      <c r="F8" s="38">
        <v>6</v>
      </c>
      <c r="G8" s="31">
        <v>0.5</v>
      </c>
      <c r="H8" s="38">
        <v>12</v>
      </c>
    </row>
    <row r="9" spans="1:8" x14ac:dyDescent="0.25">
      <c r="A9" s="57"/>
      <c r="B9" s="30" t="s">
        <v>23</v>
      </c>
      <c r="C9" s="31">
        <v>29</v>
      </c>
      <c r="D9" s="38">
        <v>65</v>
      </c>
      <c r="E9" s="31">
        <v>25.8</v>
      </c>
      <c r="F9" s="38">
        <v>74</v>
      </c>
      <c r="G9" s="31">
        <v>3.49</v>
      </c>
      <c r="H9" s="38">
        <v>33</v>
      </c>
    </row>
    <row r="10" spans="1:8" ht="24" x14ac:dyDescent="0.25">
      <c r="A10" s="58"/>
      <c r="B10" s="30" t="s">
        <v>36</v>
      </c>
      <c r="C10" s="31">
        <v>6</v>
      </c>
      <c r="D10" s="38">
        <v>14</v>
      </c>
      <c r="E10" s="31">
        <v>4.2</v>
      </c>
      <c r="F10" s="38">
        <v>11</v>
      </c>
      <c r="G10" s="31">
        <v>1.5</v>
      </c>
      <c r="H10" s="38">
        <v>22</v>
      </c>
    </row>
    <row r="11" spans="1:8" x14ac:dyDescent="0.25">
      <c r="A11" s="59" t="s">
        <v>13</v>
      </c>
      <c r="B11" s="59"/>
      <c r="C11" s="29">
        <f>C5+C6</f>
        <v>100</v>
      </c>
      <c r="D11" s="38">
        <v>100</v>
      </c>
      <c r="E11" s="29">
        <v>74</v>
      </c>
      <c r="F11" s="38">
        <v>100</v>
      </c>
      <c r="G11" s="29">
        <f>G5+G6</f>
        <v>26.2</v>
      </c>
      <c r="H11" s="38">
        <v>100</v>
      </c>
    </row>
    <row r="13" spans="1:8" x14ac:dyDescent="0.25">
      <c r="A13" s="5" t="s">
        <v>14</v>
      </c>
    </row>
    <row r="14" spans="1:8" x14ac:dyDescent="0.25">
      <c r="A14" s="5" t="s">
        <v>15</v>
      </c>
    </row>
    <row r="15" spans="1:8" x14ac:dyDescent="0.25">
      <c r="A15" s="10" t="s">
        <v>65</v>
      </c>
    </row>
  </sheetData>
  <mergeCells count="8">
    <mergeCell ref="A6:A10"/>
    <mergeCell ref="A11:B11"/>
    <mergeCell ref="E4:F4"/>
    <mergeCell ref="G4:H4"/>
    <mergeCell ref="C3:H3"/>
    <mergeCell ref="C4:D4"/>
    <mergeCell ref="A5:B5"/>
    <mergeCell ref="A3:B4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baseColWidth="10" defaultRowHeight="15" x14ac:dyDescent="0.25"/>
  <cols>
    <col min="1" max="1" width="13" customWidth="1"/>
    <col min="2" max="2" width="10.7109375" customWidth="1"/>
    <col min="3" max="3" width="9.85546875" bestFit="1" customWidth="1"/>
    <col min="4" max="4" width="11.140625" customWidth="1"/>
    <col min="7" max="7" width="10.42578125" customWidth="1"/>
  </cols>
  <sheetData>
    <row r="1" spans="1:10" x14ac:dyDescent="0.25">
      <c r="A1" s="7" t="s">
        <v>94</v>
      </c>
    </row>
    <row r="2" spans="1:10" ht="15.75" thickBot="1" x14ac:dyDescent="0.3"/>
    <row r="3" spans="1:10" ht="15.75" thickBot="1" x14ac:dyDescent="0.3">
      <c r="A3" s="11" t="s">
        <v>0</v>
      </c>
      <c r="B3" s="12"/>
      <c r="C3" s="62" t="s">
        <v>1</v>
      </c>
      <c r="D3" s="63"/>
      <c r="E3" s="13"/>
      <c r="F3" s="62" t="s">
        <v>2</v>
      </c>
      <c r="G3" s="63"/>
      <c r="H3" s="12"/>
      <c r="I3" s="62" t="s">
        <v>3</v>
      </c>
      <c r="J3" s="63"/>
    </row>
    <row r="4" spans="1:10" ht="15.75" thickBot="1" x14ac:dyDescent="0.3">
      <c r="A4" s="14"/>
      <c r="B4" s="15"/>
      <c r="C4" s="15"/>
      <c r="D4" s="15"/>
      <c r="E4" s="15"/>
      <c r="F4" s="15"/>
      <c r="G4" s="15"/>
      <c r="H4" s="15"/>
      <c r="I4" s="15"/>
      <c r="J4" s="16"/>
    </row>
    <row r="5" spans="1:10" ht="15" customHeight="1" x14ac:dyDescent="0.25">
      <c r="A5" s="64" t="s">
        <v>25</v>
      </c>
      <c r="B5" s="15"/>
      <c r="C5" s="67" t="s">
        <v>53</v>
      </c>
      <c r="D5" s="68"/>
      <c r="E5" s="17"/>
      <c r="F5" s="67" t="s">
        <v>26</v>
      </c>
      <c r="G5" s="68"/>
      <c r="H5" s="15"/>
      <c r="I5" s="67" t="s">
        <v>27</v>
      </c>
      <c r="J5" s="68"/>
    </row>
    <row r="6" spans="1:10" x14ac:dyDescent="0.25">
      <c r="A6" s="65"/>
      <c r="B6" s="15"/>
      <c r="C6" s="69"/>
      <c r="D6" s="70"/>
      <c r="E6" s="17"/>
      <c r="F6" s="69"/>
      <c r="G6" s="70"/>
      <c r="H6" s="15"/>
      <c r="I6" s="69"/>
      <c r="J6" s="70"/>
    </row>
    <row r="7" spans="1:10" x14ac:dyDescent="0.25">
      <c r="A7" s="65"/>
      <c r="B7" s="15"/>
      <c r="C7" s="69"/>
      <c r="D7" s="70"/>
      <c r="E7" s="17"/>
      <c r="F7" s="69"/>
      <c r="G7" s="70"/>
      <c r="H7" s="15"/>
      <c r="I7" s="69"/>
      <c r="J7" s="70"/>
    </row>
    <row r="8" spans="1:10" ht="15.75" thickBot="1" x14ac:dyDescent="0.3">
      <c r="A8" s="65"/>
      <c r="B8" s="15"/>
      <c r="C8" s="69"/>
      <c r="D8" s="70"/>
      <c r="E8" s="17"/>
      <c r="F8" s="69"/>
      <c r="G8" s="70"/>
      <c r="H8" s="15"/>
      <c r="I8" s="71"/>
      <c r="J8" s="72"/>
    </row>
    <row r="9" spans="1:10" ht="15.75" thickBot="1" x14ac:dyDescent="0.3">
      <c r="A9" s="65"/>
      <c r="B9" s="15"/>
      <c r="C9" s="69"/>
      <c r="D9" s="70"/>
      <c r="E9" s="17"/>
      <c r="F9" s="69"/>
      <c r="G9" s="70"/>
      <c r="H9" s="15"/>
      <c r="I9" s="18"/>
      <c r="J9" s="19"/>
    </row>
    <row r="10" spans="1:10" x14ac:dyDescent="0.25">
      <c r="A10" s="65"/>
      <c r="B10" s="15"/>
      <c r="C10" s="69"/>
      <c r="D10" s="70"/>
      <c r="E10" s="15"/>
      <c r="F10" s="69"/>
      <c r="G10" s="70"/>
      <c r="H10" s="15"/>
      <c r="I10" s="73" t="s">
        <v>28</v>
      </c>
      <c r="J10" s="74"/>
    </row>
    <row r="11" spans="1:10" ht="15.75" thickBot="1" x14ac:dyDescent="0.3">
      <c r="A11" s="65"/>
      <c r="B11" s="15"/>
      <c r="C11" s="71"/>
      <c r="D11" s="72"/>
      <c r="E11" s="15"/>
      <c r="F11" s="71"/>
      <c r="G11" s="72"/>
      <c r="H11" s="15"/>
      <c r="I11" s="75"/>
      <c r="J11" s="76"/>
    </row>
    <row r="12" spans="1:10" ht="15.75" customHeight="1" thickBot="1" x14ac:dyDescent="0.3">
      <c r="A12" s="65"/>
      <c r="B12" s="15"/>
      <c r="C12" s="15"/>
      <c r="D12" s="36"/>
      <c r="E12" s="21"/>
      <c r="F12" s="15"/>
      <c r="G12" s="36"/>
      <c r="H12" s="15"/>
      <c r="I12" s="22"/>
      <c r="J12" s="23"/>
    </row>
    <row r="13" spans="1:10" x14ac:dyDescent="0.25">
      <c r="A13" s="65"/>
      <c r="B13" s="15"/>
      <c r="C13" s="77" t="s">
        <v>50</v>
      </c>
      <c r="D13" s="78"/>
      <c r="E13" s="21"/>
      <c r="F13" s="77" t="s">
        <v>51</v>
      </c>
      <c r="G13" s="78"/>
      <c r="H13" s="15"/>
      <c r="I13" s="67" t="s">
        <v>52</v>
      </c>
      <c r="J13" s="68"/>
    </row>
    <row r="14" spans="1:10" x14ac:dyDescent="0.25">
      <c r="A14" s="65"/>
      <c r="B14" s="15"/>
      <c r="C14" s="79"/>
      <c r="D14" s="80"/>
      <c r="E14" s="21"/>
      <c r="F14" s="79"/>
      <c r="G14" s="80"/>
      <c r="H14" s="15"/>
      <c r="I14" s="69"/>
      <c r="J14" s="70"/>
    </row>
    <row r="15" spans="1:10" x14ac:dyDescent="0.25">
      <c r="A15" s="65"/>
      <c r="B15" s="15"/>
      <c r="C15" s="79"/>
      <c r="D15" s="80"/>
      <c r="E15" s="21"/>
      <c r="F15" s="79"/>
      <c r="G15" s="80"/>
      <c r="H15" s="15"/>
      <c r="I15" s="69"/>
      <c r="J15" s="70"/>
    </row>
    <row r="16" spans="1:10" x14ac:dyDescent="0.25">
      <c r="A16" s="65"/>
      <c r="B16" s="15"/>
      <c r="C16" s="79"/>
      <c r="D16" s="80"/>
      <c r="E16" s="21"/>
      <c r="F16" s="79"/>
      <c r="G16" s="80"/>
      <c r="H16" s="15"/>
      <c r="I16" s="69"/>
      <c r="J16" s="70"/>
    </row>
    <row r="17" spans="1:10" x14ac:dyDescent="0.25">
      <c r="A17" s="65"/>
      <c r="B17" s="15"/>
      <c r="C17" s="79"/>
      <c r="D17" s="80"/>
      <c r="E17" s="21"/>
      <c r="F17" s="79"/>
      <c r="G17" s="80"/>
      <c r="H17" s="15"/>
      <c r="I17" s="69"/>
      <c r="J17" s="70"/>
    </row>
    <row r="18" spans="1:10" ht="15.75" thickBot="1" x14ac:dyDescent="0.3">
      <c r="A18" s="65"/>
      <c r="B18" s="15"/>
      <c r="C18" s="81"/>
      <c r="D18" s="82"/>
      <c r="E18" s="21"/>
      <c r="F18" s="81"/>
      <c r="G18" s="82"/>
      <c r="H18" s="15"/>
      <c r="I18" s="71"/>
      <c r="J18" s="72"/>
    </row>
    <row r="19" spans="1:10" ht="15.75" thickBot="1" x14ac:dyDescent="0.3">
      <c r="A19" s="65"/>
      <c r="B19" s="15"/>
      <c r="C19" s="20"/>
      <c r="D19" s="15"/>
      <c r="E19" s="15"/>
      <c r="F19" s="20"/>
      <c r="G19" s="15"/>
      <c r="H19" s="15"/>
      <c r="I19" s="20"/>
      <c r="J19" s="16"/>
    </row>
    <row r="20" spans="1:10" ht="15" customHeight="1" x14ac:dyDescent="0.25">
      <c r="A20" s="65"/>
      <c r="B20" s="15"/>
      <c r="C20" s="67" t="s">
        <v>56</v>
      </c>
      <c r="D20" s="68"/>
      <c r="E20" s="17"/>
      <c r="F20" s="67" t="s">
        <v>57</v>
      </c>
      <c r="G20" s="68"/>
      <c r="H20" s="15"/>
      <c r="I20" s="67" t="s">
        <v>58</v>
      </c>
      <c r="J20" s="68"/>
    </row>
    <row r="21" spans="1:10" ht="15.75" thickBot="1" x14ac:dyDescent="0.3">
      <c r="A21" s="66"/>
      <c r="B21" s="24"/>
      <c r="C21" s="71"/>
      <c r="D21" s="72"/>
      <c r="E21" s="25"/>
      <c r="F21" s="71"/>
      <c r="G21" s="72"/>
      <c r="H21" s="24"/>
      <c r="I21" s="71"/>
      <c r="J21" s="72"/>
    </row>
    <row r="23" spans="1:10" x14ac:dyDescent="0.25">
      <c r="A23" s="5" t="s">
        <v>14</v>
      </c>
    </row>
    <row r="24" spans="1:10" x14ac:dyDescent="0.25">
      <c r="A24" s="5" t="s">
        <v>15</v>
      </c>
    </row>
    <row r="25" spans="1:10" x14ac:dyDescent="0.25">
      <c r="A25" s="10" t="s">
        <v>129</v>
      </c>
    </row>
  </sheetData>
  <mergeCells count="14">
    <mergeCell ref="C3:D3"/>
    <mergeCell ref="F3:G3"/>
    <mergeCell ref="I3:J3"/>
    <mergeCell ref="A5:A21"/>
    <mergeCell ref="I5:J8"/>
    <mergeCell ref="I10:J11"/>
    <mergeCell ref="I13:J18"/>
    <mergeCell ref="C20:D21"/>
    <mergeCell ref="F20:G21"/>
    <mergeCell ref="I20:J21"/>
    <mergeCell ref="F13:G18"/>
    <mergeCell ref="C13:D18"/>
    <mergeCell ref="C5:D11"/>
    <mergeCell ref="F5:G11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/>
  </sheetViews>
  <sheetFormatPr baseColWidth="10" defaultRowHeight="15" x14ac:dyDescent="0.25"/>
  <cols>
    <col min="1" max="1" width="30" customWidth="1"/>
    <col min="14" max="14" width="7.140625" customWidth="1"/>
  </cols>
  <sheetData>
    <row r="1" spans="1:9" x14ac:dyDescent="0.25">
      <c r="A1" s="7" t="s">
        <v>95</v>
      </c>
    </row>
    <row r="3" spans="1:9" ht="90" x14ac:dyDescent="0.25">
      <c r="A3" s="26"/>
      <c r="B3" s="27" t="s">
        <v>29</v>
      </c>
      <c r="C3" s="27" t="s">
        <v>30</v>
      </c>
      <c r="D3" s="27" t="s">
        <v>55</v>
      </c>
      <c r="E3" s="28" t="s">
        <v>32</v>
      </c>
      <c r="F3" s="27" t="s">
        <v>33</v>
      </c>
      <c r="G3" s="27" t="s">
        <v>68</v>
      </c>
      <c r="H3" s="27" t="s">
        <v>71</v>
      </c>
      <c r="I3" s="34" t="s">
        <v>43</v>
      </c>
    </row>
    <row r="4" spans="1:9" ht="51" x14ac:dyDescent="0.25">
      <c r="A4" s="42" t="s">
        <v>72</v>
      </c>
      <c r="B4" s="37">
        <v>72.2</v>
      </c>
      <c r="C4" s="37">
        <v>96.2</v>
      </c>
      <c r="D4" s="37">
        <v>88.6</v>
      </c>
      <c r="E4" s="37">
        <v>46.3</v>
      </c>
      <c r="F4" s="37">
        <v>97.5</v>
      </c>
      <c r="G4" s="37">
        <v>84</v>
      </c>
      <c r="H4" s="37">
        <v>54</v>
      </c>
      <c r="I4" s="37">
        <v>26.49</v>
      </c>
    </row>
    <row r="5" spans="1:9" ht="38.25" x14ac:dyDescent="0.25">
      <c r="A5" s="42" t="s">
        <v>124</v>
      </c>
      <c r="B5" s="37">
        <v>49.3</v>
      </c>
      <c r="C5" s="37">
        <v>66.7</v>
      </c>
      <c r="D5" s="37">
        <v>46.8</v>
      </c>
      <c r="E5" s="37">
        <v>33.700000000000003</v>
      </c>
      <c r="F5" s="37">
        <v>82.4</v>
      </c>
      <c r="G5" s="37">
        <v>71.3</v>
      </c>
      <c r="H5" s="37">
        <v>44.8</v>
      </c>
      <c r="I5" s="37">
        <v>8.84</v>
      </c>
    </row>
    <row r="6" spans="1:9" ht="25.5" x14ac:dyDescent="0.25">
      <c r="A6" s="42" t="s">
        <v>73</v>
      </c>
      <c r="B6" s="37">
        <v>40.200000000000003</v>
      </c>
      <c r="C6" s="37">
        <v>86.6</v>
      </c>
      <c r="D6" s="37">
        <v>73.7</v>
      </c>
      <c r="E6" s="37">
        <v>44.7</v>
      </c>
      <c r="F6" s="37">
        <v>87.5</v>
      </c>
      <c r="G6" s="37">
        <v>77.2</v>
      </c>
      <c r="H6" s="37">
        <v>50.9</v>
      </c>
      <c r="I6" s="37">
        <v>27.53</v>
      </c>
    </row>
    <row r="7" spans="1:9" ht="51" x14ac:dyDescent="0.25">
      <c r="A7" s="42" t="s">
        <v>74</v>
      </c>
      <c r="B7" s="37">
        <v>41.6</v>
      </c>
      <c r="C7" s="37">
        <v>70.7</v>
      </c>
      <c r="D7" s="37">
        <v>47.4</v>
      </c>
      <c r="E7" s="37">
        <v>42.1</v>
      </c>
      <c r="F7" s="37">
        <v>74.2</v>
      </c>
      <c r="G7" s="37">
        <v>65.2</v>
      </c>
      <c r="H7" s="37">
        <v>56.3</v>
      </c>
      <c r="I7" s="37">
        <v>20.5</v>
      </c>
    </row>
    <row r="8" spans="1:9" ht="25.5" x14ac:dyDescent="0.25">
      <c r="A8" s="42" t="s">
        <v>75</v>
      </c>
      <c r="B8" s="37">
        <v>26</v>
      </c>
      <c r="C8" s="37">
        <v>44</v>
      </c>
      <c r="D8" s="37">
        <v>27.2</v>
      </c>
      <c r="E8" s="37">
        <v>26.8</v>
      </c>
      <c r="F8" s="37">
        <v>70.900000000000006</v>
      </c>
      <c r="G8" s="37">
        <v>69.900000000000006</v>
      </c>
      <c r="H8" s="37">
        <v>43.2</v>
      </c>
      <c r="I8" s="37">
        <v>16.59</v>
      </c>
    </row>
    <row r="9" spans="1:9" x14ac:dyDescent="0.25">
      <c r="I9" s="43"/>
    </row>
    <row r="10" spans="1:9" x14ac:dyDescent="0.25">
      <c r="A10" s="5" t="s">
        <v>14</v>
      </c>
    </row>
    <row r="11" spans="1:9" x14ac:dyDescent="0.25">
      <c r="A11" s="5" t="s">
        <v>15</v>
      </c>
    </row>
    <row r="12" spans="1:9" x14ac:dyDescent="0.25">
      <c r="A12" s="35" t="s">
        <v>47</v>
      </c>
    </row>
    <row r="13" spans="1:9" x14ac:dyDescent="0.25">
      <c r="A13" s="35" t="s">
        <v>126</v>
      </c>
    </row>
  </sheetData>
  <pageMargins left="0.7" right="0.7" top="0.75" bottom="0.75" header="0.3" footer="0.3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/>
  </sheetViews>
  <sheetFormatPr baseColWidth="10" defaultRowHeight="15" x14ac:dyDescent="0.25"/>
  <cols>
    <col min="1" max="1" width="10.42578125" customWidth="1"/>
    <col min="2" max="2" width="19.140625" customWidth="1"/>
    <col min="3" max="4" width="9" customWidth="1"/>
    <col min="5" max="6" width="12.28515625" customWidth="1"/>
    <col min="7" max="8" width="8.85546875" customWidth="1"/>
  </cols>
  <sheetData>
    <row r="1" spans="1:8" x14ac:dyDescent="0.25">
      <c r="A1" s="7" t="s">
        <v>97</v>
      </c>
    </row>
    <row r="3" spans="1:8" x14ac:dyDescent="0.25">
      <c r="A3" s="55"/>
      <c r="B3" s="55"/>
      <c r="C3" s="51" t="s">
        <v>41</v>
      </c>
      <c r="D3" s="51"/>
      <c r="E3" s="51"/>
      <c r="F3" s="51"/>
      <c r="G3" s="51"/>
      <c r="H3" s="51"/>
    </row>
    <row r="4" spans="1:8" ht="51.75" customHeight="1" x14ac:dyDescent="0.25">
      <c r="A4" s="55"/>
      <c r="B4" s="55"/>
      <c r="C4" s="60" t="s">
        <v>13</v>
      </c>
      <c r="D4" s="61"/>
      <c r="E4" s="54" t="s">
        <v>35</v>
      </c>
      <c r="F4" s="54"/>
      <c r="G4" s="54" t="s">
        <v>54</v>
      </c>
      <c r="H4" s="54"/>
    </row>
    <row r="5" spans="1:8" x14ac:dyDescent="0.25">
      <c r="A5" s="52" t="s">
        <v>18</v>
      </c>
      <c r="B5" s="53"/>
      <c r="C5" s="9">
        <v>15.49</v>
      </c>
      <c r="D5" s="34" t="s">
        <v>49</v>
      </c>
      <c r="E5" s="9">
        <v>9.49</v>
      </c>
      <c r="F5" s="34" t="s">
        <v>49</v>
      </c>
      <c r="G5" s="9">
        <v>6.1</v>
      </c>
      <c r="H5" s="34" t="s">
        <v>49</v>
      </c>
    </row>
    <row r="6" spans="1:8" ht="22.5" x14ac:dyDescent="0.25">
      <c r="A6" s="83" t="s">
        <v>19</v>
      </c>
      <c r="B6" s="3" t="s">
        <v>20</v>
      </c>
      <c r="C6" s="9">
        <v>85</v>
      </c>
      <c r="D6" s="38" t="s">
        <v>64</v>
      </c>
      <c r="E6" s="9">
        <v>61</v>
      </c>
      <c r="F6" s="38" t="s">
        <v>64</v>
      </c>
      <c r="G6" s="9">
        <f>G7+G8+G9+G10+G11</f>
        <v>23.900000000000002</v>
      </c>
      <c r="H6" s="38" t="s">
        <v>64</v>
      </c>
    </row>
    <row r="7" spans="1:8" x14ac:dyDescent="0.25">
      <c r="A7" s="84"/>
      <c r="B7" s="30" t="s">
        <v>21</v>
      </c>
      <c r="C7" s="37">
        <v>5.0999999999999996</v>
      </c>
      <c r="D7" s="38">
        <v>6.1590212532257782</v>
      </c>
      <c r="E7" s="37">
        <v>3</v>
      </c>
      <c r="F7" s="38">
        <v>5</v>
      </c>
      <c r="G7" s="37">
        <v>1.7</v>
      </c>
      <c r="H7" s="38">
        <v>7.6538568486870791</v>
      </c>
    </row>
    <row r="8" spans="1:8" x14ac:dyDescent="0.25">
      <c r="A8" s="84"/>
      <c r="B8" s="30" t="s">
        <v>22</v>
      </c>
      <c r="C8" s="37">
        <v>44.4</v>
      </c>
      <c r="D8" s="38">
        <v>52</v>
      </c>
      <c r="E8" s="37">
        <v>34.6</v>
      </c>
      <c r="F8" s="38">
        <v>58</v>
      </c>
      <c r="G8" s="37">
        <v>9</v>
      </c>
      <c r="H8" s="38">
        <v>36</v>
      </c>
    </row>
    <row r="9" spans="1:8" x14ac:dyDescent="0.25">
      <c r="A9" s="84"/>
      <c r="B9" s="30" t="s">
        <v>23</v>
      </c>
      <c r="C9" s="37">
        <v>17</v>
      </c>
      <c r="D9" s="38">
        <v>20</v>
      </c>
      <c r="E9" s="37">
        <v>14.5</v>
      </c>
      <c r="F9" s="38">
        <v>25</v>
      </c>
      <c r="G9" s="37">
        <v>2.2999999999999998</v>
      </c>
      <c r="H9" s="38">
        <v>9</v>
      </c>
    </row>
    <row r="10" spans="1:8" ht="24" x14ac:dyDescent="0.25">
      <c r="A10" s="84"/>
      <c r="B10" s="30" t="s">
        <v>24</v>
      </c>
      <c r="C10" s="37">
        <v>16.899999999999999</v>
      </c>
      <c r="D10" s="38">
        <v>20.045047705096483</v>
      </c>
      <c r="E10" s="37">
        <v>7.2</v>
      </c>
      <c r="F10" s="38">
        <v>11</v>
      </c>
      <c r="G10" s="37">
        <v>9.8000000000000007</v>
      </c>
      <c r="H10" s="38">
        <v>43</v>
      </c>
    </row>
    <row r="11" spans="1:8" ht="24" x14ac:dyDescent="0.25">
      <c r="A11" s="85"/>
      <c r="B11" s="30" t="s">
        <v>36</v>
      </c>
      <c r="C11" s="37">
        <v>1.5</v>
      </c>
      <c r="D11" s="38">
        <v>2</v>
      </c>
      <c r="E11" s="37">
        <v>1.1000000000000001</v>
      </c>
      <c r="F11" s="38">
        <v>1</v>
      </c>
      <c r="G11" s="37">
        <v>1.1000000000000001</v>
      </c>
      <c r="H11" s="38">
        <v>4.1413964918609372</v>
      </c>
    </row>
    <row r="12" spans="1:8" x14ac:dyDescent="0.25">
      <c r="A12" s="59" t="s">
        <v>13</v>
      </c>
      <c r="B12" s="59"/>
      <c r="C12" s="40">
        <f>C5+C6</f>
        <v>100.49</v>
      </c>
      <c r="D12" s="38">
        <v>100</v>
      </c>
      <c r="E12" s="40">
        <v>70</v>
      </c>
      <c r="F12" s="38">
        <v>100</v>
      </c>
      <c r="G12" s="40">
        <v>30</v>
      </c>
      <c r="H12" s="38">
        <v>100</v>
      </c>
    </row>
    <row r="14" spans="1:8" x14ac:dyDescent="0.25">
      <c r="A14" s="5" t="s">
        <v>14</v>
      </c>
    </row>
    <row r="15" spans="1:8" x14ac:dyDescent="0.25">
      <c r="A15" s="5" t="s">
        <v>15</v>
      </c>
    </row>
    <row r="16" spans="1:8" x14ac:dyDescent="0.25">
      <c r="A16" s="10" t="s">
        <v>125</v>
      </c>
    </row>
  </sheetData>
  <mergeCells count="8">
    <mergeCell ref="A3:B4"/>
    <mergeCell ref="A5:B5"/>
    <mergeCell ref="A6:A11"/>
    <mergeCell ref="A12:B12"/>
    <mergeCell ref="C3:H3"/>
    <mergeCell ref="C4:D4"/>
    <mergeCell ref="E4:F4"/>
    <mergeCell ref="G4:H4"/>
  </mergeCells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baseColWidth="10" defaultRowHeight="15" x14ac:dyDescent="0.25"/>
  <cols>
    <col min="1" max="1" width="14" customWidth="1"/>
    <col min="2" max="2" width="10.7109375" customWidth="1"/>
    <col min="3" max="3" width="9.85546875" bestFit="1" customWidth="1"/>
    <col min="4" max="4" width="11.140625" customWidth="1"/>
  </cols>
  <sheetData>
    <row r="1" spans="1:10" x14ac:dyDescent="0.25">
      <c r="A1" s="7" t="s">
        <v>98</v>
      </c>
    </row>
    <row r="2" spans="1:10" ht="15.75" thickBot="1" x14ac:dyDescent="0.3"/>
    <row r="3" spans="1:10" ht="15.75" thickBot="1" x14ac:dyDescent="0.3">
      <c r="A3" s="11" t="s">
        <v>0</v>
      </c>
      <c r="B3" s="12"/>
      <c r="C3" s="62" t="s">
        <v>1</v>
      </c>
      <c r="D3" s="63"/>
      <c r="E3" s="12"/>
      <c r="F3" s="62" t="s">
        <v>2</v>
      </c>
      <c r="G3" s="63"/>
      <c r="H3" s="12"/>
      <c r="I3" s="62" t="s">
        <v>3</v>
      </c>
      <c r="J3" s="63"/>
    </row>
    <row r="4" spans="1:10" ht="15.75" thickBot="1" x14ac:dyDescent="0.3">
      <c r="A4" s="14"/>
      <c r="B4" s="15"/>
      <c r="C4" s="15"/>
      <c r="D4" s="15"/>
      <c r="E4" s="15"/>
      <c r="F4" s="15"/>
      <c r="G4" s="15"/>
      <c r="H4" s="15"/>
      <c r="I4" s="15"/>
      <c r="J4" s="16"/>
    </row>
    <row r="5" spans="1:10" ht="15" customHeight="1" x14ac:dyDescent="0.25">
      <c r="A5" s="64" t="s">
        <v>37</v>
      </c>
      <c r="B5" s="15"/>
      <c r="C5" s="67" t="s">
        <v>38</v>
      </c>
      <c r="D5" s="68"/>
      <c r="E5" s="15"/>
      <c r="F5" s="67" t="s">
        <v>39</v>
      </c>
      <c r="G5" s="68"/>
      <c r="H5" s="15"/>
      <c r="I5" s="86" t="s">
        <v>40</v>
      </c>
      <c r="J5" s="87"/>
    </row>
    <row r="6" spans="1:10" ht="15.75" thickBot="1" x14ac:dyDescent="0.3">
      <c r="A6" s="65"/>
      <c r="B6" s="15"/>
      <c r="C6" s="69"/>
      <c r="D6" s="70"/>
      <c r="E6" s="15"/>
      <c r="F6" s="71"/>
      <c r="G6" s="72"/>
      <c r="H6" s="15"/>
      <c r="I6" s="88"/>
      <c r="J6" s="89"/>
    </row>
    <row r="7" spans="1:10" ht="15.75" thickBot="1" x14ac:dyDescent="0.3">
      <c r="A7" s="65"/>
      <c r="B7" s="15"/>
      <c r="C7" s="69"/>
      <c r="D7" s="70"/>
      <c r="E7" s="15"/>
      <c r="F7" s="18"/>
      <c r="G7" s="18"/>
      <c r="H7" s="15"/>
      <c r="I7" s="15"/>
      <c r="J7" s="16"/>
    </row>
    <row r="8" spans="1:10" x14ac:dyDescent="0.25">
      <c r="A8" s="65"/>
      <c r="B8" s="15"/>
      <c r="C8" s="69"/>
      <c r="D8" s="70"/>
      <c r="E8" s="15"/>
      <c r="F8" s="67" t="s">
        <v>103</v>
      </c>
      <c r="G8" s="74"/>
      <c r="H8" s="15"/>
      <c r="I8" s="67" t="s">
        <v>102</v>
      </c>
      <c r="J8" s="74"/>
    </row>
    <row r="9" spans="1:10" ht="15.75" thickBot="1" x14ac:dyDescent="0.3">
      <c r="A9" s="65"/>
      <c r="B9" s="15"/>
      <c r="C9" s="71"/>
      <c r="D9" s="72"/>
      <c r="E9" s="15"/>
      <c r="F9" s="90"/>
      <c r="G9" s="91"/>
      <c r="H9" s="15"/>
      <c r="I9" s="90"/>
      <c r="J9" s="91"/>
    </row>
    <row r="10" spans="1:10" x14ac:dyDescent="0.25">
      <c r="A10" s="65"/>
      <c r="B10" s="15"/>
      <c r="C10" s="15"/>
      <c r="D10" s="15"/>
      <c r="E10" s="15"/>
      <c r="F10" s="90"/>
      <c r="G10" s="91"/>
      <c r="H10" s="15"/>
      <c r="I10" s="90"/>
      <c r="J10" s="91"/>
    </row>
    <row r="11" spans="1:10" ht="15.75" thickBot="1" x14ac:dyDescent="0.3">
      <c r="A11" s="65"/>
      <c r="B11" s="15"/>
      <c r="C11" s="20"/>
      <c r="D11" s="15"/>
      <c r="E11" s="15"/>
      <c r="F11" s="90"/>
      <c r="G11" s="91"/>
      <c r="H11" s="15"/>
      <c r="I11" s="90"/>
      <c r="J11" s="91"/>
    </row>
    <row r="12" spans="1:10" ht="15.75" thickBot="1" x14ac:dyDescent="0.3">
      <c r="A12" s="65"/>
      <c r="B12" s="15"/>
      <c r="C12" s="77" t="s">
        <v>106</v>
      </c>
      <c r="D12" s="78"/>
      <c r="E12" s="15"/>
      <c r="F12" s="75"/>
      <c r="G12" s="76"/>
      <c r="H12" s="15"/>
      <c r="I12" s="75"/>
      <c r="J12" s="76"/>
    </row>
    <row r="13" spans="1:10" ht="15.75" thickBot="1" x14ac:dyDescent="0.3">
      <c r="A13" s="65"/>
      <c r="B13" s="15"/>
      <c r="C13" s="79"/>
      <c r="D13" s="80"/>
      <c r="E13" s="15"/>
      <c r="F13" s="15"/>
      <c r="G13" s="18"/>
      <c r="H13" s="15"/>
      <c r="I13" s="15"/>
      <c r="J13" s="16"/>
    </row>
    <row r="14" spans="1:10" ht="15" customHeight="1" x14ac:dyDescent="0.25">
      <c r="A14" s="65"/>
      <c r="B14" s="15"/>
      <c r="C14" s="79"/>
      <c r="D14" s="80"/>
      <c r="E14" s="15"/>
      <c r="F14" s="67" t="s">
        <v>105</v>
      </c>
      <c r="G14" s="68"/>
      <c r="H14" s="15"/>
      <c r="I14" s="67" t="s">
        <v>104</v>
      </c>
      <c r="J14" s="68"/>
    </row>
    <row r="15" spans="1:10" x14ac:dyDescent="0.25">
      <c r="A15" s="65"/>
      <c r="B15" s="15"/>
      <c r="C15" s="79"/>
      <c r="D15" s="80"/>
      <c r="E15" s="15"/>
      <c r="F15" s="69"/>
      <c r="G15" s="70"/>
      <c r="H15" s="15"/>
      <c r="I15" s="69"/>
      <c r="J15" s="70"/>
    </row>
    <row r="16" spans="1:10" x14ac:dyDescent="0.25">
      <c r="A16" s="65"/>
      <c r="B16" s="15"/>
      <c r="C16" s="79"/>
      <c r="D16" s="80"/>
      <c r="E16" s="15"/>
      <c r="F16" s="69"/>
      <c r="G16" s="70"/>
      <c r="H16" s="15"/>
      <c r="I16" s="69"/>
      <c r="J16" s="70"/>
    </row>
    <row r="17" spans="1:10" x14ac:dyDescent="0.25">
      <c r="A17" s="65"/>
      <c r="B17" s="15"/>
      <c r="C17" s="79"/>
      <c r="D17" s="80"/>
      <c r="E17" s="15"/>
      <c r="F17" s="69"/>
      <c r="G17" s="70"/>
      <c r="H17" s="15"/>
      <c r="I17" s="69"/>
      <c r="J17" s="70"/>
    </row>
    <row r="18" spans="1:10" ht="15.75" thickBot="1" x14ac:dyDescent="0.3">
      <c r="A18" s="65"/>
      <c r="B18" s="15"/>
      <c r="C18" s="81"/>
      <c r="D18" s="82"/>
      <c r="E18" s="15"/>
      <c r="F18" s="69"/>
      <c r="G18" s="70"/>
      <c r="H18" s="15"/>
      <c r="I18" s="69"/>
      <c r="J18" s="70"/>
    </row>
    <row r="19" spans="1:10" ht="15.75" thickBot="1" x14ac:dyDescent="0.3">
      <c r="A19" s="65"/>
      <c r="B19" s="15"/>
      <c r="C19" s="20"/>
      <c r="D19" s="15"/>
      <c r="E19" s="15"/>
      <c r="F19" s="71"/>
      <c r="G19" s="72"/>
      <c r="H19" s="15"/>
      <c r="I19" s="71"/>
      <c r="J19" s="72"/>
    </row>
    <row r="20" spans="1:10" ht="15.75" thickBot="1" x14ac:dyDescent="0.3">
      <c r="A20" s="65"/>
      <c r="B20" s="15"/>
      <c r="C20" s="15"/>
      <c r="D20" s="15"/>
      <c r="E20" s="15"/>
      <c r="F20" s="15"/>
      <c r="G20" s="15"/>
      <c r="H20" s="15"/>
      <c r="I20" s="15"/>
      <c r="J20" s="16"/>
    </row>
    <row r="21" spans="1:10" ht="15" customHeight="1" x14ac:dyDescent="0.25">
      <c r="A21" s="65"/>
      <c r="B21" s="15"/>
      <c r="C21" s="67" t="s">
        <v>59</v>
      </c>
      <c r="D21" s="68"/>
      <c r="E21" s="15"/>
      <c r="F21" s="67" t="s">
        <v>60</v>
      </c>
      <c r="G21" s="68"/>
      <c r="H21" s="15"/>
      <c r="I21" s="67" t="s">
        <v>61</v>
      </c>
      <c r="J21" s="68"/>
    </row>
    <row r="22" spans="1:10" ht="15.75" thickBot="1" x14ac:dyDescent="0.3">
      <c r="A22" s="66"/>
      <c r="B22" s="24"/>
      <c r="C22" s="71"/>
      <c r="D22" s="72"/>
      <c r="E22" s="24"/>
      <c r="F22" s="71"/>
      <c r="G22" s="72"/>
      <c r="H22" s="24"/>
      <c r="I22" s="71"/>
      <c r="J22" s="72"/>
    </row>
    <row r="24" spans="1:10" x14ac:dyDescent="0.25">
      <c r="A24" s="5" t="s">
        <v>14</v>
      </c>
    </row>
    <row r="25" spans="1:10" x14ac:dyDescent="0.25">
      <c r="A25" s="5" t="s">
        <v>15</v>
      </c>
    </row>
    <row r="26" spans="1:10" x14ac:dyDescent="0.25">
      <c r="A26" s="10" t="s">
        <v>69</v>
      </c>
    </row>
  </sheetData>
  <mergeCells count="15">
    <mergeCell ref="C3:D3"/>
    <mergeCell ref="F3:G3"/>
    <mergeCell ref="I3:J3"/>
    <mergeCell ref="A5:A22"/>
    <mergeCell ref="C5:D9"/>
    <mergeCell ref="F5:G6"/>
    <mergeCell ref="I5:J6"/>
    <mergeCell ref="F8:G12"/>
    <mergeCell ref="I8:J12"/>
    <mergeCell ref="C12:D18"/>
    <mergeCell ref="F14:G19"/>
    <mergeCell ref="I14:J19"/>
    <mergeCell ref="C21:D22"/>
    <mergeCell ref="F21:G22"/>
    <mergeCell ref="I21:J2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/>
  </sheetViews>
  <sheetFormatPr baseColWidth="10" defaultRowHeight="15" x14ac:dyDescent="0.25"/>
  <cols>
    <col min="1" max="1" width="29.140625" customWidth="1"/>
    <col min="14" max="14" width="6.5703125" customWidth="1"/>
  </cols>
  <sheetData>
    <row r="1" spans="1:9" x14ac:dyDescent="0.25">
      <c r="A1" s="7" t="s">
        <v>96</v>
      </c>
    </row>
    <row r="4" spans="1:9" ht="90" x14ac:dyDescent="0.25">
      <c r="A4" s="26"/>
      <c r="B4" s="27" t="s">
        <v>29</v>
      </c>
      <c r="C4" s="27" t="s">
        <v>30</v>
      </c>
      <c r="D4" s="27" t="s">
        <v>31</v>
      </c>
      <c r="E4" s="28" t="s">
        <v>32</v>
      </c>
      <c r="F4" s="27" t="s">
        <v>33</v>
      </c>
      <c r="G4" s="27" t="s">
        <v>68</v>
      </c>
      <c r="H4" s="27" t="s">
        <v>71</v>
      </c>
      <c r="I4" s="34" t="s">
        <v>43</v>
      </c>
    </row>
    <row r="5" spans="1:9" ht="51" x14ac:dyDescent="0.25">
      <c r="A5" s="42" t="s">
        <v>76</v>
      </c>
      <c r="B5" s="37">
        <v>62</v>
      </c>
      <c r="C5" s="37">
        <v>79.099999999999994</v>
      </c>
      <c r="D5" s="37">
        <v>96.9</v>
      </c>
      <c r="E5" s="37">
        <v>46</v>
      </c>
      <c r="F5" s="37">
        <v>95.1</v>
      </c>
      <c r="G5" s="37">
        <v>86.6</v>
      </c>
      <c r="H5" s="37">
        <v>56.6</v>
      </c>
      <c r="I5" s="37">
        <v>56.95</v>
      </c>
    </row>
    <row r="6" spans="1:9" ht="51" x14ac:dyDescent="0.25">
      <c r="A6" s="42" t="s">
        <v>124</v>
      </c>
      <c r="B6" s="37">
        <v>65</v>
      </c>
      <c r="C6" s="37">
        <v>55.6</v>
      </c>
      <c r="D6" s="37">
        <v>84.3</v>
      </c>
      <c r="E6" s="37">
        <v>33.799999999999997</v>
      </c>
      <c r="F6" s="37">
        <v>90.7</v>
      </c>
      <c r="G6" s="37">
        <v>92.9</v>
      </c>
      <c r="H6" s="37">
        <v>53.2</v>
      </c>
      <c r="I6" s="37">
        <v>23.52</v>
      </c>
    </row>
    <row r="7" spans="1:9" ht="51" x14ac:dyDescent="0.25">
      <c r="A7" s="42" t="s">
        <v>74</v>
      </c>
      <c r="B7" s="37">
        <v>42.7</v>
      </c>
      <c r="C7" s="37">
        <v>48.9</v>
      </c>
      <c r="D7" s="37">
        <v>81.5</v>
      </c>
      <c r="E7" s="37">
        <v>38.1</v>
      </c>
      <c r="F7" s="37">
        <v>79.599999999999994</v>
      </c>
      <c r="G7" s="37">
        <v>72.599999999999994</v>
      </c>
      <c r="H7" s="37">
        <v>60.9</v>
      </c>
      <c r="I7" s="37">
        <v>12.98</v>
      </c>
    </row>
    <row r="8" spans="1:9" ht="25.5" x14ac:dyDescent="0.25">
      <c r="A8" s="42" t="s">
        <v>75</v>
      </c>
      <c r="B8" s="37">
        <v>44.4</v>
      </c>
      <c r="C8" s="37">
        <v>29.7</v>
      </c>
      <c r="D8" s="37">
        <v>65.400000000000006</v>
      </c>
      <c r="E8" s="37">
        <v>22.8</v>
      </c>
      <c r="F8" s="37">
        <v>81.900000000000006</v>
      </c>
      <c r="G8" s="37">
        <v>77.8</v>
      </c>
      <c r="H8" s="37">
        <v>47.6</v>
      </c>
      <c r="I8" s="37">
        <v>6.27</v>
      </c>
    </row>
    <row r="9" spans="1:9" x14ac:dyDescent="0.25">
      <c r="I9" s="43"/>
    </row>
    <row r="10" spans="1:9" x14ac:dyDescent="0.25">
      <c r="A10" s="5" t="s">
        <v>14</v>
      </c>
    </row>
    <row r="11" spans="1:9" x14ac:dyDescent="0.25">
      <c r="A11" s="5" t="s">
        <v>15</v>
      </c>
    </row>
    <row r="12" spans="1:9" x14ac:dyDescent="0.25">
      <c r="A12" s="5" t="s">
        <v>45</v>
      </c>
    </row>
    <row r="13" spans="1:9" x14ac:dyDescent="0.25">
      <c r="A13" s="5" t="s">
        <v>44</v>
      </c>
    </row>
    <row r="14" spans="1:9" x14ac:dyDescent="0.25">
      <c r="A14" s="35" t="s">
        <v>46</v>
      </c>
    </row>
    <row r="15" spans="1:9" x14ac:dyDescent="0.25">
      <c r="A15" s="35" t="s">
        <v>127</v>
      </c>
    </row>
  </sheetData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Sommaire</vt:lpstr>
      <vt:lpstr>Fig1</vt:lpstr>
      <vt:lpstr>Fig2</vt:lpstr>
      <vt:lpstr>Fig3</vt:lpstr>
      <vt:lpstr>Fig4</vt:lpstr>
      <vt:lpstr>Fig5</vt:lpstr>
      <vt:lpstr>Fig6</vt:lpstr>
      <vt:lpstr>Fig7</vt:lpstr>
      <vt:lpstr>Fig8</vt:lpstr>
      <vt:lpstr>Fig9</vt:lpstr>
      <vt:lpstr>Fig10</vt:lpstr>
      <vt:lpstr>Fig11</vt:lpstr>
      <vt:lpstr>Annexe 1</vt:lpstr>
      <vt:lpstr>Annexe 2</vt:lpstr>
      <vt:lpstr>Annexe 3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2019-12-11T09:50:05Z</cp:lastPrinted>
  <dcterms:created xsi:type="dcterms:W3CDTF">2019-10-15T06:06:51Z</dcterms:created>
  <dcterms:modified xsi:type="dcterms:W3CDTF">2020-04-23T07:15:06Z</dcterms:modified>
</cp:coreProperties>
</file>