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5.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360" yWindow="1200" windowWidth="12885" windowHeight="10785" tabRatio="662"/>
  </bookViews>
  <sheets>
    <sheet name="Tableau 1" sheetId="1" r:id="rId1"/>
    <sheet name="Tableau 2" sheetId="12" r:id="rId2"/>
    <sheet name="Tableau 3" sheetId="30" r:id="rId3"/>
    <sheet name="Tableau 4" sheetId="29" r:id="rId4"/>
    <sheet name="Cartes_données" sheetId="20" r:id="rId5"/>
    <sheet name="Cartes" sheetId="42" r:id="rId6"/>
    <sheet name="Graphique 1" sheetId="32" r:id="rId7"/>
    <sheet name="Graphique 2" sheetId="36" r:id="rId8"/>
    <sheet name="Graphique 3" sheetId="35" r:id="rId9"/>
    <sheet name="Graphique 4" sheetId="33" r:id="rId10"/>
    <sheet name="Graphique 5" sheetId="34" r:id="rId11"/>
    <sheet name="Graphique 6" sheetId="37" r:id="rId12"/>
  </sheets>
  <externalReferences>
    <externalReference r:id="rId13"/>
  </externalReferences>
  <definedNames>
    <definedName name="_xlnm.Print_Area" localSheetId="4">Cartes_données!#REF!</definedName>
    <definedName name="_xlnm.Print_Area" localSheetId="8">'Graphique 3'!$A$2:$J$20</definedName>
    <definedName name="_xlnm.Print_Area" localSheetId="0">'Tableau 1'!#REF!</definedName>
  </definedNames>
  <calcPr calcId="145621"/>
</workbook>
</file>

<file path=xl/calcChain.xml><?xml version="1.0" encoding="utf-8"?>
<calcChain xmlns="http://schemas.openxmlformats.org/spreadsheetml/2006/main">
  <c r="G6" i="30" l="1"/>
  <c r="F6" i="30"/>
  <c r="E6" i="30"/>
  <c r="D6" i="30"/>
  <c r="C6" i="30"/>
  <c r="B6" i="30"/>
  <c r="B11" i="37"/>
</calcChain>
</file>

<file path=xl/sharedStrings.xml><?xml version="1.0" encoding="utf-8"?>
<sst xmlns="http://schemas.openxmlformats.org/spreadsheetml/2006/main" count="683" uniqueCount="318">
  <si>
    <t>Formations d'ingénieurs (1)</t>
  </si>
  <si>
    <t>(1) Ensemble des formations d'ingénieurs (universitaires ou non), y compris les formations d'ingénieurs en partenariat.</t>
  </si>
  <si>
    <t>Autres diplômes universitaires
(dont santé) (2)</t>
  </si>
  <si>
    <t>Autres (3)</t>
  </si>
  <si>
    <t>(2) Y compris Mayotte, devenu un DOM à partir de 2011.</t>
  </si>
  <si>
    <t>Universités (1)</t>
  </si>
  <si>
    <t>CPGE (3)</t>
  </si>
  <si>
    <t>Ecoles paramédicales et sociales (4)</t>
  </si>
  <si>
    <t>(3) Les effectifs d'étudiants en diplôme d'études comptables et financières ont été comptés en CPGE avant 1990 et avec les autres établissements et formations ensuite.</t>
  </si>
  <si>
    <t>Autres</t>
  </si>
  <si>
    <t>Ensemble</t>
  </si>
  <si>
    <t>Total</t>
  </si>
  <si>
    <t>Académies</t>
  </si>
  <si>
    <t>Aix-Marseille</t>
  </si>
  <si>
    <t xml:space="preserve">Amiens         </t>
  </si>
  <si>
    <t xml:space="preserve">Besançon       </t>
  </si>
  <si>
    <t xml:space="preserve">Bordeaux       </t>
  </si>
  <si>
    <t xml:space="preserve">Caen </t>
  </si>
  <si>
    <t>Clermont-Ferrand</t>
  </si>
  <si>
    <t xml:space="preserve">Corse          </t>
  </si>
  <si>
    <t xml:space="preserve">Dijon          </t>
  </si>
  <si>
    <t xml:space="preserve">Grenoble </t>
  </si>
  <si>
    <t xml:space="preserve">Lille          </t>
  </si>
  <si>
    <t xml:space="preserve">Limoges        </t>
  </si>
  <si>
    <t xml:space="preserve">Lyon           </t>
  </si>
  <si>
    <t xml:space="preserve">Montpellier    </t>
  </si>
  <si>
    <t>Nancy-Metz</t>
  </si>
  <si>
    <t xml:space="preserve">Nantes         </t>
  </si>
  <si>
    <t xml:space="preserve">Nice           </t>
  </si>
  <si>
    <t>Orléans-Tours</t>
  </si>
  <si>
    <t xml:space="preserve">Poitiers       </t>
  </si>
  <si>
    <t xml:space="preserve">Reims          </t>
  </si>
  <si>
    <t xml:space="preserve">Rennes         </t>
  </si>
  <si>
    <t xml:space="preserve">Rouen          </t>
  </si>
  <si>
    <t xml:space="preserve">Strasbourg     </t>
  </si>
  <si>
    <t xml:space="preserve">Toulouse       </t>
  </si>
  <si>
    <t>Total province</t>
  </si>
  <si>
    <t>Paris</t>
  </si>
  <si>
    <t>Créteil</t>
  </si>
  <si>
    <t xml:space="preserve">Versailles     </t>
  </si>
  <si>
    <t>Total Ile-de-France</t>
  </si>
  <si>
    <t xml:space="preserve"> France métropolitaine</t>
  </si>
  <si>
    <t>Total DOM</t>
  </si>
  <si>
    <t xml:space="preserve"> France métro. + DOM</t>
  </si>
  <si>
    <t>Guadeloupe</t>
  </si>
  <si>
    <t>Guyane</t>
  </si>
  <si>
    <t>Martinique</t>
  </si>
  <si>
    <t>Mayotte</t>
  </si>
  <si>
    <t>En milliers</t>
  </si>
  <si>
    <t>Diplômes LMD</t>
  </si>
  <si>
    <t>Professions de santé</t>
  </si>
  <si>
    <t>CPGE  + Préparations intégrées</t>
  </si>
  <si>
    <t>Lycées</t>
  </si>
  <si>
    <t>dont privé</t>
  </si>
  <si>
    <t xml:space="preserve">Autres écoles de spécialités diverses </t>
  </si>
  <si>
    <t>CPGE</t>
  </si>
  <si>
    <t>Ecoles  paramédicales et sociales</t>
  </si>
  <si>
    <t>STS et assimilés</t>
  </si>
  <si>
    <t>Public</t>
  </si>
  <si>
    <t>Privé</t>
  </si>
  <si>
    <t>code académie</t>
  </si>
  <si>
    <t>Part STS en %</t>
  </si>
  <si>
    <t>PARIS</t>
  </si>
  <si>
    <t>01</t>
  </si>
  <si>
    <t>LYON</t>
  </si>
  <si>
    <t>10</t>
  </si>
  <si>
    <t>VERSAILLES</t>
  </si>
  <si>
    <t>25</t>
  </si>
  <si>
    <t>STRASBOURG</t>
  </si>
  <si>
    <t>15</t>
  </si>
  <si>
    <t>TOULOUSE</t>
  </si>
  <si>
    <t>16</t>
  </si>
  <si>
    <t>CRETEIL</t>
  </si>
  <si>
    <t>24</t>
  </si>
  <si>
    <t>CORSE</t>
  </si>
  <si>
    <t>27</t>
  </si>
  <si>
    <t>NICE</t>
  </si>
  <si>
    <t>23</t>
  </si>
  <si>
    <t>AIX-MARSEILLE</t>
  </si>
  <si>
    <t>02</t>
  </si>
  <si>
    <t>BORDEAUX</t>
  </si>
  <si>
    <t>04</t>
  </si>
  <si>
    <t>CLERMONT-FERRAND</t>
  </si>
  <si>
    <t>06</t>
  </si>
  <si>
    <t>NANCY-METZ</t>
  </si>
  <si>
    <t>12</t>
  </si>
  <si>
    <t>ROUEN</t>
  </si>
  <si>
    <t>21</t>
  </si>
  <si>
    <t>MONTPELLIER</t>
  </si>
  <si>
    <t>11</t>
  </si>
  <si>
    <t>POITIERS</t>
  </si>
  <si>
    <t>13</t>
  </si>
  <si>
    <t>LILLE</t>
  </si>
  <si>
    <t>09</t>
  </si>
  <si>
    <t>GRENOBLE</t>
  </si>
  <si>
    <t>08</t>
  </si>
  <si>
    <t>RENNES</t>
  </si>
  <si>
    <t>14</t>
  </si>
  <si>
    <t>DIJON</t>
  </si>
  <si>
    <t>07</t>
  </si>
  <si>
    <t>ORLEANS-TOURS</t>
  </si>
  <si>
    <t>18</t>
  </si>
  <si>
    <t>NANTES</t>
  </si>
  <si>
    <t>17</t>
  </si>
  <si>
    <t>REIMS</t>
  </si>
  <si>
    <t>19</t>
  </si>
  <si>
    <t>CAEN</t>
  </si>
  <si>
    <t>05</t>
  </si>
  <si>
    <t>AMIENS</t>
  </si>
  <si>
    <t>20</t>
  </si>
  <si>
    <t>BESANCON</t>
  </si>
  <si>
    <t>03</t>
  </si>
  <si>
    <t>LIMOGES</t>
  </si>
  <si>
    <t>22</t>
  </si>
  <si>
    <t>GUYANE</t>
  </si>
  <si>
    <t>33</t>
  </si>
  <si>
    <t>LA REUNION</t>
  </si>
  <si>
    <t>28</t>
  </si>
  <si>
    <t>GUADELOUPE</t>
  </si>
  <si>
    <t>32</t>
  </si>
  <si>
    <t>MARTINIQUE</t>
  </si>
  <si>
    <t>31</t>
  </si>
  <si>
    <t>MAYOTTE</t>
  </si>
  <si>
    <t>43</t>
  </si>
  <si>
    <t>Part privé en %</t>
  </si>
  <si>
    <t>Part étrangers en %</t>
  </si>
  <si>
    <t>Universités (2)</t>
  </si>
  <si>
    <t>Écoles normales supérieures</t>
  </si>
  <si>
    <t>Écoles de commerce, gestion et comptabilité</t>
  </si>
  <si>
    <t>Écoles juridiques et administratives</t>
  </si>
  <si>
    <t>Écoles de journalisme et écoles littéraires</t>
  </si>
  <si>
    <t>Écoles d'architecture</t>
  </si>
  <si>
    <t>Écoles vétérinaires</t>
  </si>
  <si>
    <t>(1) yc Lorraine</t>
  </si>
  <si>
    <t>Préparation DUT</t>
  </si>
  <si>
    <t>(3) Ecoles d'art, d'architecture, établissements universitaires privés, écoles de commerce à diplôme non visé, autres établissements ou formations de spécialités diverses.</t>
  </si>
  <si>
    <t>CPGE  + préparations intégrées</t>
  </si>
  <si>
    <t>Autre établissements d'enseignement universitaire (3)</t>
  </si>
  <si>
    <t>Écoles d'ingénieurs</t>
  </si>
  <si>
    <t>Écoles paramédicales hors université (4)</t>
  </si>
  <si>
    <t>Écoles préparant aux fonctions sociales (4)</t>
  </si>
  <si>
    <t>Écoles supérieures artistiques et culturelles</t>
  </si>
  <si>
    <t>Formations d'ingénieurs ( hors universités yc en partenariat)</t>
  </si>
  <si>
    <t>STS et assimilés (2)</t>
  </si>
  <si>
    <t>2000-01</t>
  </si>
  <si>
    <t>2008-09</t>
  </si>
  <si>
    <t>2009-10</t>
  </si>
  <si>
    <t>2010-11</t>
  </si>
  <si>
    <t>2011-12</t>
  </si>
  <si>
    <t>2012-13</t>
  </si>
  <si>
    <t>2013-14</t>
  </si>
  <si>
    <t>2014-15</t>
  </si>
  <si>
    <t>La Réunion</t>
  </si>
  <si>
    <t>2007-08</t>
  </si>
  <si>
    <t>2006-07</t>
  </si>
  <si>
    <t>2005-06</t>
  </si>
  <si>
    <t>2004-05</t>
  </si>
  <si>
    <t>2003-04</t>
  </si>
  <si>
    <t>2002-03</t>
  </si>
  <si>
    <t>2001-02</t>
  </si>
  <si>
    <t>2015-2016</t>
  </si>
  <si>
    <t>2014-2015</t>
  </si>
  <si>
    <t>2013-2014</t>
  </si>
  <si>
    <t>2012-2013</t>
  </si>
  <si>
    <t>2011-2012</t>
  </si>
  <si>
    <t>2010-2011</t>
  </si>
  <si>
    <t>2009-2010</t>
  </si>
  <si>
    <t>2008-2009</t>
  </si>
  <si>
    <t>2007-2008</t>
  </si>
  <si>
    <t>2006-2007</t>
  </si>
  <si>
    <t>2005-2006</t>
  </si>
  <si>
    <t>2004-2005</t>
  </si>
  <si>
    <t>2003-2004</t>
  </si>
  <si>
    <t>2002-2003</t>
  </si>
  <si>
    <t>2001-2002</t>
  </si>
  <si>
    <t>2000-2001</t>
  </si>
  <si>
    <t xml:space="preserve">Etrangers </t>
  </si>
  <si>
    <t xml:space="preserve">Français </t>
  </si>
  <si>
    <t>Année</t>
  </si>
  <si>
    <t>Total enseignement supérieur</t>
  </si>
  <si>
    <t>Universités</t>
  </si>
  <si>
    <t>(2) y compris formations universitaires et formations d'ingénieurs en partenariat.</t>
  </si>
  <si>
    <t>(1) hors préparation au DUT et formations d'ingénieurs.</t>
  </si>
  <si>
    <t>Formations d'ingénieurs (2)</t>
  </si>
  <si>
    <t>Préparation au DUT</t>
  </si>
  <si>
    <t>Université (1)</t>
  </si>
  <si>
    <t>2015-16</t>
  </si>
  <si>
    <t>TYPE D'ETABLISSEMENT</t>
  </si>
  <si>
    <t xml:space="preserve">   dont étudiants étrangers</t>
  </si>
  <si>
    <t xml:space="preserve">   dont privé</t>
  </si>
  <si>
    <t xml:space="preserve">  dont ingénieurs (yc en partenariat)</t>
  </si>
  <si>
    <t xml:space="preserve">  dont préparation DUT</t>
  </si>
  <si>
    <t>Autre Formations</t>
  </si>
  <si>
    <t>Champ : France métropolitaine et DOM.</t>
  </si>
  <si>
    <t xml:space="preserve">Ensemble </t>
  </si>
  <si>
    <t>Ecoles normales supérieures</t>
  </si>
  <si>
    <t>CPGE et prépas intégrées</t>
  </si>
  <si>
    <t>Sciences</t>
  </si>
  <si>
    <t>Santé</t>
  </si>
  <si>
    <t xml:space="preserve">STAPS </t>
  </si>
  <si>
    <t>Arts, lettres, langues, SHS</t>
  </si>
  <si>
    <t>Économie, AES</t>
  </si>
  <si>
    <t>Droit, sciences politiques</t>
  </si>
  <si>
    <t>Retraités et inactifs</t>
  </si>
  <si>
    <t>Ouvriers</t>
  </si>
  <si>
    <t>Employés</t>
  </si>
  <si>
    <t>Professions Intermédiaires</t>
  </si>
  <si>
    <t>Cadres et professions intellectuelles supérieures</t>
  </si>
  <si>
    <t>Agriculteurs, artisans, commerçants et chefs d'entreprise</t>
  </si>
  <si>
    <r>
      <t>** Y compris les formations d’ingénieurs en partenariat.</t>
    </r>
    <r>
      <rPr>
        <b/>
        <sz val="8"/>
        <rFont val="Arial"/>
        <family val="2"/>
      </rPr>
      <t/>
    </r>
  </si>
  <si>
    <t>Form. d'ingénieurs hors université**</t>
  </si>
  <si>
    <t>Form. d’ingénieurs **</t>
  </si>
  <si>
    <t>Ensemble univ.</t>
  </si>
  <si>
    <t>Ecoles paramédicales et sociales***</t>
  </si>
  <si>
    <t>Non réponse</t>
  </si>
  <si>
    <t>Universités - Sciences, Staps</t>
  </si>
  <si>
    <t>Ensemble étudiants</t>
  </si>
  <si>
    <t>Ensemble universités (filières générales et de santé)</t>
  </si>
  <si>
    <t>Universités - Droit, économie, AES</t>
  </si>
  <si>
    <t>Universités - Médecine, odontologie, pharmacie</t>
  </si>
  <si>
    <t>Formations paramédicales et sociales (2)</t>
  </si>
  <si>
    <t> Champ : France métropolitaine + DOM.</t>
  </si>
  <si>
    <t>Boursiers sur critères sociaux</t>
  </si>
  <si>
    <t>dont aide au mérite</t>
  </si>
  <si>
    <t>En % d'étudiants concernés</t>
  </si>
  <si>
    <t>Ecoles de commerce, gestion et comptabilité (hors STS)</t>
  </si>
  <si>
    <t>Écoles de commerce, gestion et comptabilité à diplôme visé (hors STS)</t>
  </si>
  <si>
    <t>Écoles de commerce, gestion et comptabilité (hors STS)</t>
  </si>
  <si>
    <t>Graphique 2 - Part des femmes dans les différentes formations d'enseignement supérieur (en %)</t>
  </si>
  <si>
    <t>Tableau 3 - Évolution du nombre d'étudiants bénéficiant d'une aide financière</t>
  </si>
  <si>
    <t>Tableau 1 - Evolution des effectifs de l'enseignement supérieur (en milliers)</t>
  </si>
  <si>
    <t>Champ : France métropolitaine + DOM</t>
  </si>
  <si>
    <t>Graphique 4 - Évolution des effectifs étudiants français et étrangers depuis 2000 (base 100)</t>
  </si>
  <si>
    <t>Graphique 5 - Évolution de la proportion d'étrangers dans les principales formations d'enseignement supérieur</t>
  </si>
  <si>
    <t>Champ : France métropolitaine + DOM.</t>
  </si>
  <si>
    <t>Nationalité</t>
  </si>
  <si>
    <t>Répartition en %</t>
  </si>
  <si>
    <t>Amérique</t>
  </si>
  <si>
    <t>Afrique hors Maghreb</t>
  </si>
  <si>
    <t>Maghreb</t>
  </si>
  <si>
    <t>Asie, Océanie</t>
  </si>
  <si>
    <t>Europe hors UE</t>
  </si>
  <si>
    <t>Union européenne</t>
  </si>
  <si>
    <t>Non renseigné (1)</t>
  </si>
  <si>
    <t>(1) Y compris les formations d’ingénieurs dépendantes des universités, des INP, des universités de technologies et les formations d’ingénieurs en partenariat.</t>
  </si>
  <si>
    <t>Champ : France métropolitaine + DOM, y compris Mayotte à partir de 2011.</t>
  </si>
  <si>
    <t>(1) Y compris les formations paramédicales et sociales, et les établissements dépendant du ministère en charge de l'agriculture, pour lesquels on ne dispose pas d'informations sur la nationalité des étudiants étrangers.</t>
  </si>
  <si>
    <t xml:space="preserve"> </t>
  </si>
  <si>
    <t>Écoles de commerce, gestion et vente</t>
  </si>
  <si>
    <t>2016-2017</t>
  </si>
  <si>
    <t>En % d'étudiants concernés (méthode révisée) (1)</t>
  </si>
  <si>
    <t>Ensemble des étudiants percevant au moins une aide (2)</t>
  </si>
  <si>
    <t>Sources : MESRI-SIES / Systèmes d'information AGLAE (extractions annuelles au 15 mars n+1), SISE et SCOLARITE, enquêtes menées par le SIES sur les établissements d'enseignement supérieur.</t>
  </si>
  <si>
    <t>2016-17</t>
  </si>
  <si>
    <t>* Les proportions sont calculées en excluant les étudiants pour lesquels l'origine n'est pas renseignée, soit 17% d'entre eux.</t>
  </si>
  <si>
    <t>Sources : MESRI-SIES, Systèmes d’information SISE et Scolarité, enquêtes menées par le SIES sur les établissements d’enseignement supérieur, enquêtes spécifiques aux ministères en charge de l’agriculture, de la santé, des affaires sociales et de la culture</t>
  </si>
  <si>
    <t>Sources : MESRI-SIES</t>
  </si>
  <si>
    <t>Sources : Sources : MESRI-SIES</t>
  </si>
  <si>
    <t>Public MESRI</t>
  </si>
  <si>
    <t>Public hors MESRI</t>
  </si>
  <si>
    <t>Sources : MESRI-SIES et MEN-DEPP</t>
  </si>
  <si>
    <t> Champ : France métropolitaine + DOM y compris Mayotte depuis 2013-2014.</t>
  </si>
  <si>
    <t>Sources :  MESRI-SIES</t>
  </si>
  <si>
    <t>Évolution 2017/2016 (%) 
à dispositif équivalent</t>
  </si>
  <si>
    <t/>
  </si>
  <si>
    <t>Total (évolution 2017/2016 à dispositif équivalent, en %)</t>
  </si>
  <si>
    <t>dont privé (%)</t>
  </si>
  <si>
    <t>►Champ : France métropolitaine + DOM.</t>
  </si>
  <si>
    <t>© SIES</t>
  </si>
  <si>
    <t>Sources : MESRII-SIES / Système d'information SISE, enquêtes menées par le SIES sur les écoles d'ingénieurs, les établissements d'enseignement supérieur non rattachés aux universités, données sur les STS et CPGE collectées par le MEN-MESRI-DEPP, enquêtes spécifiques aux ministères en charge de l’agriculture, de la santé, des affaires sociales et de la culture.</t>
  </si>
  <si>
    <t>dispositif constant</t>
  </si>
  <si>
    <t>Public hors MESRI (dispositif équivalent)</t>
  </si>
  <si>
    <t>Privé (dispositif équivalent)</t>
  </si>
  <si>
    <t>Ensemble (dispositif équivalent)</t>
  </si>
  <si>
    <t>2014 (1)</t>
  </si>
  <si>
    <t>2015 (1)</t>
  </si>
  <si>
    <t>2016 (1)</t>
  </si>
  <si>
    <t xml:space="preserve"> 2017 (1)</t>
  </si>
  <si>
    <r>
      <t>[2] Évolution des enseignements supérieurs privé et public depuis 1998,</t>
    </r>
    <r>
      <rPr>
        <sz val="8"/>
        <rFont val="Arial"/>
        <family val="2"/>
      </rPr>
      <t xml:space="preserve"> base 100 en 1998.</t>
    </r>
  </si>
  <si>
    <t>►Champ : France métropolitaine + DOM y compris Mayotte à partir de 2011.</t>
  </si>
  <si>
    <r>
      <rPr>
        <b/>
        <sz val="8"/>
        <rFont val="Arial"/>
        <family val="2"/>
      </rPr>
      <t xml:space="preserve">1. </t>
    </r>
    <r>
      <rPr>
        <sz val="8"/>
        <rFont val="Arial"/>
        <family val="2"/>
      </rPr>
      <t>L'augmentation des inscriptions dans l'enseignement public sous tutelle du ministère en charge de l'enseignement supérieur en 2015 intègre la montée en charge des doubles inscriptions CPGE-universités, qui sont comptabilisées dans chacune des deux filières.</t>
    </r>
  </si>
  <si>
    <t>Sources : MESRI-SIES / Système d'information SISE, enquêtes menées par le SIES sur les écoles d'ingénieurs, les établissements d'enseignement supérieur non rattachés aux universités, données sur les STS et CPGE collectées par la DEPP, enquêtes spécifiques aux ministères en charge de l’agriculture, de la santé, des affaires sociales et de la culture.</t>
  </si>
  <si>
    <t>Graphique 1: Les effectifs du supérieur : évolution</t>
  </si>
  <si>
    <t>academie</t>
  </si>
  <si>
    <t>France métropolitaine + DOM : 9,6%</t>
  </si>
  <si>
    <t>France métropolitaine + DOM : 19,4%</t>
  </si>
  <si>
    <t>France métropolitaine + DOM : 1,4%</t>
  </si>
  <si>
    <t>Carte 1 - Part des effectifs étudiants en STS par académie en 2017</t>
  </si>
  <si>
    <t>Carte 2 - Part des étudiants dans l'enseignement privé par académie en 2017</t>
  </si>
  <si>
    <t>Carte 3 - Evolution des effectifs d'étudiants entre 2016 et 2017</t>
  </si>
  <si>
    <t>France métropolitaine + DOM : 12,8%</t>
  </si>
  <si>
    <t>2017-2018</t>
  </si>
  <si>
    <t>(2) Les dernières données disponibles portent sur 2016-2017.</t>
  </si>
  <si>
    <t>Carte 4 - Part des étudiants étrangers par académie en 2017</t>
  </si>
  <si>
    <t>Graphique 6 - Répartition des étudiants étrangers dans l'enseignement supérieur par nationalité en 2017-2018</t>
  </si>
  <si>
    <t>* Les proportions sont calculées en excluant les étudiants pour lesquels l'origine n'est pas renseignée, soit 15% d'entre eux.</t>
  </si>
  <si>
    <t>L'origine des étudiants n'est pas renseignée pour moins de 20% des étudiants dans toutes les filières sauf pour les écoles de commerce, gestion et comptabilité  (36%) et les écoles artistiques ou de journalisme (47%), non représentées.</t>
  </si>
  <si>
    <r>
      <t xml:space="preserve">*** Données 2016-2017 pour les formations paramédicales et sociales. </t>
    </r>
    <r>
      <rPr>
        <b/>
        <sz val="8"/>
        <rFont val="Arial"/>
        <family val="2"/>
      </rPr>
      <t/>
    </r>
  </si>
  <si>
    <r>
      <t xml:space="preserve">Graphique 3 - Origine sociale* des étudiants français en 2017-2018 </t>
    </r>
    <r>
      <rPr>
        <sz val="18"/>
        <rFont val="Arial"/>
        <family val="2"/>
      </rPr>
      <t>(%)</t>
    </r>
  </si>
  <si>
    <t>L'origine des étudiants n'est pas renseignée pour moins de 20% des étudiants dans toutes les filières sauf pour les écoles de commerce, gestion et comptabilité  (36%) et les écoles artistiques (47%), non représentées.</t>
  </si>
  <si>
    <t>Tableau 4 - Répartition par académie des principales filières de l'enseignement supérieur en 2017-2018, évolution par rapport à 2016-2017</t>
  </si>
  <si>
    <t>Évolution 2017/2018 (%) 
à dispositif équivalent</t>
  </si>
  <si>
    <t>Évolution 2016/2017 (%) hcpge
à dispositif équivalent</t>
  </si>
  <si>
    <t xml:space="preserve">1. Le nombre d’étudiants aidés est rapporté à la population concernée, estimée en prenant en compte les étudiants inscrits dans une formation ouvrant le droit aux aides.  Le périmètre été précisé (meilleure prise en compte des doubles inscriptions, exclusion des apprentis et fonctionnaires notamment). Cette méthode révisée conduit à réévaluer les proportions d'étudiants aidés et elle a pu être appliquée sur les années 2012 à 2017. </t>
  </si>
  <si>
    <t>2. Il est possible de cumuler plusieurs aides : un étudiant peut percevoir à la fois une bourse sur critères sociaux et une aide spécifique ponctuelle, une allocation annuelle et une aide ponctuelle etc... Les aides prises en compte sont les bourses sur critères sociaux, les bourses sur critères universitaires (supprimées en 2008), les bourses de mérite (remplacées progressivement à partir de 2008 par les aides au mérite), les allocations d’études (supprimées en 2008), les prêts d’honneur (supprimés en 2009), les aides du fonds national d’aide d’urgence devenues aides spécifiques.</t>
  </si>
  <si>
    <r>
      <t>Tableau 2 - Nombre d'étudiants inscrits dans l'enseignement supérieur en fonction de la filière et du type d'établissement</t>
    </r>
    <r>
      <rPr>
        <b/>
        <sz val="11"/>
        <color indexed="10"/>
        <rFont val="Arial"/>
        <family val="2"/>
      </rPr>
      <t xml:space="preserve"> </t>
    </r>
    <r>
      <rPr>
        <b/>
        <sz val="11"/>
        <rFont val="Arial"/>
        <family val="2"/>
      </rPr>
      <t>en 2017-2018, en milliers</t>
    </r>
  </si>
  <si>
    <r>
      <rPr>
        <b/>
        <sz val="8.5"/>
        <rFont val="Arial"/>
        <family val="2"/>
      </rPr>
      <t xml:space="preserve">1. </t>
    </r>
    <r>
      <rPr>
        <sz val="8.5"/>
        <rFont val="Arial"/>
        <family val="2"/>
      </rPr>
      <t>Y compris les formations d’ingénieurs en partenariat, soit 13 452 étudiants en 2017.</t>
    </r>
  </si>
  <si>
    <r>
      <rPr>
        <b/>
        <sz val="8.5"/>
        <rFont val="Arial"/>
        <family val="2"/>
      </rPr>
      <t xml:space="preserve">2. </t>
    </r>
    <r>
      <rPr>
        <sz val="8.5"/>
        <rFont val="Arial"/>
        <family val="2"/>
      </rPr>
      <t>Y compris l’université de Lorraine devenue grand établissement en 2011.</t>
    </r>
  </si>
  <si>
    <r>
      <rPr>
        <b/>
        <sz val="8.5"/>
        <rFont val="Arial"/>
        <family val="2"/>
      </rPr>
      <t>3.</t>
    </r>
    <r>
      <rPr>
        <sz val="8.5"/>
        <rFont val="Arial"/>
        <family val="2"/>
      </rPr>
      <t xml:space="preserve"> Établissements privés d’enseignement universitaire, Paris-Dauphine, EHESS, IEP Paris, École nationale supérieure des sciences de l’information et des bibliothèques, Inalco, Observatoire de Paris, École pratique des hautes études, Institut de physique du Globe, École nationale des chartes.</t>
    </r>
  </si>
  <si>
    <r>
      <rPr>
        <b/>
        <sz val="8.5"/>
        <rFont val="Arial"/>
        <family val="2"/>
      </rPr>
      <t xml:space="preserve">4. </t>
    </r>
    <r>
      <rPr>
        <sz val="8.5"/>
        <rFont val="Arial"/>
        <family val="2"/>
      </rPr>
      <t>Données provisoires en 2017-2018 (reconduction des données 2016-2017).</t>
    </r>
  </si>
  <si>
    <t xml:space="preserve">Evolution à dispositif équivalent 2017/2016 </t>
  </si>
  <si>
    <t>ns</t>
  </si>
  <si>
    <t xml:space="preserve">(4) Données provisoires en 2017-2018 pour les formations paramédicales et sociales (reconduction des données 2016-2017). </t>
  </si>
  <si>
    <t xml:space="preserve">yc DI </t>
  </si>
  <si>
    <t xml:space="preserve">Hors DI </t>
  </si>
  <si>
    <t>DI = Doubles inscriptions</t>
  </si>
  <si>
    <t>(2) Diplômes hors LMD, ingénieurs et DUT préparés dans les universités, les grands établissements et les établissements privés d'enseignement universitaire.</t>
  </si>
  <si>
    <t>Universités - Langues, lettres, sciences humaines</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</si>
</sst>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3" formatCode="_-* #,##0.00\ _€_-;\-* #,##0.00\ _€_-;_-* &quot;-&quot;??\ _€_-;_-@_-"/>
    <numFmt numFmtId="164" formatCode="0.0"/>
    <numFmt numFmtId="165" formatCode="0.0%"/>
    <numFmt numFmtId="166" formatCode="#,##0.0"/>
    <numFmt numFmtId="167" formatCode="&quot; F&quot;#,##0_);\(&quot; F&quot;#,##0\)"/>
    <numFmt numFmtId="168" formatCode="0&quot; F&quot;;\ \-0&quot; F&quot;"/>
    <numFmt numFmtId="169" formatCode="_-* #,##0.0\ _€_-;\-* #,##0.0\ _€_-;_-* &quot;-&quot;??\ _€_-;_-@_-"/>
    <numFmt numFmtId="170" formatCode="0.0___);;\ "/>
    <numFmt numFmtId="171" formatCode="_-* #,##0.000\ _€_-;\-* #,##0.000\ _€_-;_-* &quot;-&quot;??\ _€_-;_-@_-"/>
    <numFmt numFmtId="172" formatCode="_-* #,##0.0\ _€_-;\-* #,##0.0\ _€_-;_-* &quot;-&quot;?\ _€_-;_-@_-"/>
    <numFmt numFmtId="173" formatCode="_-* #,##0.000\ _€_-;\-* #,##0.000\ _€_-;_-* &quot;-&quot;?\ _€_-;_-@_-"/>
    <numFmt numFmtId="174" formatCode="_-* #,##0.0000\ _€_-;\-* #,##0.0000\ _€_-;_-* &quot;-&quot;?\ _€_-;_-@_-"/>
    <numFmt numFmtId="175" formatCode="_-* #,##0.00000\ _€_-;\-* #,##0.00000\ _€_-;_-* &quot;-&quot;?\ _€_-;_-@_-"/>
    <numFmt numFmtId="176" formatCode="_-* #,##0.0000\ _€_-;\-* #,##0.0000\ _€_-;_-* &quot;-&quot;??\ _€_-;_-@_-"/>
  </numFmts>
  <fonts count="42">
    <font>
      <sz val="10"/>
      <name val="Arial"/>
    </font>
    <font>
      <sz val="11"/>
      <color theme="1"/>
      <name val="Calibri"/>
      <family val="2"/>
      <scheme val="minor"/>
    </font>
    <font>
      <sz val="10"/>
      <name val="Arial"/>
      <family val="2"/>
    </font>
    <font>
      <b/>
      <sz val="10"/>
      <name val="Arial"/>
      <family val="2"/>
    </font>
    <font>
      <sz val="10"/>
      <name val="Arial"/>
      <family val="2"/>
    </font>
    <font>
      <sz val="10"/>
      <color indexed="10"/>
      <name val="Arial"/>
      <family val="2"/>
    </font>
    <font>
      <i/>
      <sz val="8"/>
      <name val="Arial"/>
      <family val="2"/>
    </font>
    <font>
      <b/>
      <sz val="8"/>
      <name val="Arial"/>
      <family val="2"/>
    </font>
    <font>
      <sz val="8"/>
      <name val="Arial"/>
      <family val="2"/>
    </font>
    <font>
      <b/>
      <sz val="8"/>
      <color indexed="9"/>
      <name val="Arial"/>
      <family val="2"/>
    </font>
    <font>
      <sz val="8"/>
      <name val="Arial"/>
      <family val="2"/>
    </font>
    <font>
      <u/>
      <sz val="10"/>
      <color indexed="12"/>
      <name val="Arial"/>
      <family val="2"/>
    </font>
    <font>
      <sz val="10"/>
      <name val="MS Sans Serif"/>
      <family val="2"/>
    </font>
    <font>
      <b/>
      <sz val="12"/>
      <name val="Arial"/>
      <family val="2"/>
    </font>
    <font>
      <i/>
      <sz val="10"/>
      <name val="Arial"/>
      <family val="2"/>
    </font>
    <font>
      <sz val="10"/>
      <color indexed="8"/>
      <name val="Arial"/>
      <family val="2"/>
    </font>
    <font>
      <b/>
      <sz val="10"/>
      <color indexed="9"/>
      <name val="Arial"/>
      <family val="2"/>
    </font>
    <font>
      <b/>
      <sz val="18"/>
      <name val="Arial"/>
      <family val="2"/>
    </font>
    <font>
      <sz val="18"/>
      <name val="Arial"/>
      <family val="2"/>
    </font>
    <font>
      <sz val="11"/>
      <color indexed="8"/>
      <name val="Calibri"/>
      <family val="2"/>
    </font>
    <font>
      <u/>
      <sz val="10"/>
      <color indexed="12"/>
      <name val="Times New Roman"/>
      <family val="1"/>
    </font>
    <font>
      <sz val="11"/>
      <color theme="1"/>
      <name val="Calibri"/>
      <family val="2"/>
      <scheme val="minor"/>
    </font>
    <font>
      <u/>
      <sz val="11"/>
      <color theme="10"/>
      <name val="Calibri"/>
      <family val="2"/>
      <scheme val="minor"/>
    </font>
    <font>
      <i/>
      <sz val="10"/>
      <color rgb="FF000000"/>
      <name val="Arial"/>
      <family val="2"/>
    </font>
    <font>
      <b/>
      <sz val="12"/>
      <color rgb="FF000000"/>
      <name val="Arial"/>
      <family val="2"/>
    </font>
    <font>
      <b/>
      <sz val="10"/>
      <color theme="0"/>
      <name val="Arial"/>
      <family val="2"/>
    </font>
    <font>
      <b/>
      <sz val="8"/>
      <color theme="0"/>
      <name val="Arial"/>
      <family val="2"/>
    </font>
    <font>
      <sz val="10"/>
      <color theme="1"/>
      <name val="Arial"/>
      <family val="2"/>
    </font>
    <font>
      <i/>
      <sz val="8"/>
      <color theme="1"/>
      <name val="Arial"/>
      <family val="2"/>
    </font>
    <font>
      <sz val="10"/>
      <color rgb="FF000000"/>
      <name val="Arial"/>
      <family val="2"/>
    </font>
    <font>
      <sz val="8"/>
      <color theme="0"/>
      <name val="Arial"/>
      <family val="2"/>
    </font>
    <font>
      <b/>
      <sz val="9"/>
      <color rgb="FFFF0000"/>
      <name val="Arial"/>
      <family val="2"/>
    </font>
    <font>
      <sz val="8"/>
      <color rgb="FF000000"/>
      <name val="UniversLTStd-Cn"/>
    </font>
    <font>
      <sz val="9"/>
      <name val="Arial"/>
      <family val="2"/>
    </font>
    <font>
      <sz val="8.5"/>
      <name val="Arial"/>
      <family val="2"/>
    </font>
    <font>
      <b/>
      <sz val="11"/>
      <name val="Arial"/>
      <family val="2"/>
    </font>
    <font>
      <b/>
      <sz val="11"/>
      <color indexed="10"/>
      <name val="Arial"/>
      <family val="2"/>
    </font>
    <font>
      <b/>
      <sz val="8.5"/>
      <name val="Arial"/>
      <family val="2"/>
    </font>
    <font>
      <sz val="8.5"/>
      <name val="MS Sans Serif"/>
      <family val="2"/>
    </font>
    <font>
      <sz val="7"/>
      <name val="Arial"/>
      <family val="2"/>
    </font>
    <font>
      <sz val="7"/>
      <color rgb="FF000000"/>
      <name val="UniversLTStd-Cn"/>
    </font>
    <font>
      <i/>
      <sz val="9"/>
      <name val="Arial"/>
      <family val="2"/>
    </font>
  </fonts>
  <fills count="8">
    <fill>
      <patternFill patternType="none"/>
    </fill>
    <fill>
      <patternFill patternType="gray125"/>
    </fill>
    <fill>
      <patternFill patternType="solid">
        <fgColor indexed="48"/>
        <bgColor indexed="64"/>
      </patternFill>
    </fill>
    <fill>
      <patternFill patternType="solid">
        <fgColor indexed="12"/>
        <bgColor indexed="64"/>
      </patternFill>
    </fill>
    <fill>
      <patternFill patternType="solid">
        <fgColor indexed="44"/>
        <bgColor indexed="64"/>
      </patternFill>
    </fill>
    <fill>
      <patternFill patternType="solid">
        <fgColor theme="3" tint="-0.249977111117893"/>
        <bgColor indexed="64"/>
      </patternFill>
    </fill>
    <fill>
      <patternFill patternType="solid">
        <fgColor theme="0"/>
        <bgColor indexed="64"/>
      </patternFill>
    </fill>
    <fill>
      <patternFill patternType="solid">
        <fgColor rgb="FF0000FF"/>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indexed="9"/>
      </left>
      <right style="thin">
        <color indexed="9"/>
      </right>
      <top style="thin">
        <color indexed="64"/>
      </top>
      <bottom/>
      <diagonal/>
    </border>
    <border>
      <left style="thin">
        <color indexed="9"/>
      </left>
      <right style="thin">
        <color indexed="9"/>
      </right>
      <top/>
      <bottom/>
      <diagonal/>
    </border>
    <border>
      <left/>
      <right/>
      <top/>
      <bottom style="thin">
        <color indexed="64"/>
      </bottom>
      <diagonal/>
    </border>
    <border>
      <left style="thin">
        <color indexed="9"/>
      </left>
      <right style="thin">
        <color indexed="9"/>
      </right>
      <top/>
      <bottom style="thin">
        <color indexed="64"/>
      </bottom>
      <diagonal/>
    </border>
    <border>
      <left/>
      <right/>
      <top/>
      <bottom style="medium">
        <color indexed="9"/>
      </bottom>
      <diagonal/>
    </border>
    <border>
      <left/>
      <right/>
      <top style="medium">
        <color indexed="9"/>
      </top>
      <bottom/>
      <diagonal/>
    </border>
    <border>
      <left/>
      <right/>
      <top style="thin">
        <color indexed="64"/>
      </top>
      <bottom style="thin">
        <color indexed="64"/>
      </bottom>
      <diagonal/>
    </border>
    <border>
      <left style="thin">
        <color indexed="9"/>
      </left>
      <right style="thin">
        <color indexed="9"/>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9"/>
      </left>
      <right/>
      <top style="thin">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medium">
        <color rgb="FFC1C1C1"/>
      </top>
      <bottom/>
      <diagonal/>
    </border>
    <border>
      <left style="thin">
        <color theme="0"/>
      </left>
      <right style="thin">
        <color theme="0"/>
      </right>
      <top/>
      <bottom/>
      <diagonal/>
    </border>
    <border>
      <left/>
      <right/>
      <top/>
      <bottom style="medium">
        <color rgb="FF0000FF"/>
      </bottom>
      <diagonal/>
    </border>
    <border>
      <left style="thin">
        <color theme="0"/>
      </left>
      <right style="thin">
        <color theme="0"/>
      </right>
      <top/>
      <bottom style="medium">
        <color rgb="FF0000FF"/>
      </bottom>
      <diagonal/>
    </border>
    <border>
      <left style="thin">
        <color theme="0"/>
      </left>
      <right/>
      <top/>
      <bottom style="medium">
        <color rgb="FF0000FF"/>
      </bottom>
      <diagonal/>
    </border>
    <border>
      <left/>
      <right style="medium">
        <color rgb="FFC00000"/>
      </right>
      <top/>
      <bottom style="medium">
        <color indexed="9"/>
      </bottom>
      <diagonal/>
    </border>
    <border>
      <left/>
      <right style="medium">
        <color rgb="FFC00000"/>
      </right>
      <top/>
      <bottom/>
      <diagonal/>
    </border>
    <border>
      <left/>
      <right style="medium">
        <color rgb="FFC00000"/>
      </right>
      <top style="medium">
        <color indexed="9"/>
      </top>
      <bottom/>
      <diagonal/>
    </border>
    <border>
      <left/>
      <right style="thin">
        <color theme="0"/>
      </right>
      <top/>
      <bottom/>
      <diagonal/>
    </border>
    <border>
      <left/>
      <right/>
      <top/>
      <bottom style="thin">
        <color theme="3" tint="-0.249977111117893"/>
      </bottom>
      <diagonal/>
    </border>
    <border>
      <left/>
      <right style="medium">
        <color rgb="FFC00000"/>
      </right>
      <top/>
      <bottom style="thin">
        <color theme="3" tint="-0.249977111117893"/>
      </bottom>
      <diagonal/>
    </border>
    <border>
      <left/>
      <right style="thin">
        <color indexed="9"/>
      </right>
      <top style="thin">
        <color theme="3" tint="-0.249977111117893"/>
      </top>
      <bottom/>
      <diagonal/>
    </border>
    <border>
      <left style="thin">
        <color theme="3" tint="-0.249977111117893"/>
      </left>
      <right/>
      <top/>
      <bottom/>
      <diagonal/>
    </border>
    <border>
      <left/>
      <right style="thin">
        <color theme="3" tint="-0.249977111117893"/>
      </right>
      <top/>
      <bottom/>
      <diagonal/>
    </border>
    <border>
      <left style="thin">
        <color theme="3" tint="-0.249977111117893"/>
      </left>
      <right/>
      <top style="thin">
        <color indexed="64"/>
      </top>
      <bottom/>
      <diagonal/>
    </border>
    <border>
      <left/>
      <right style="thin">
        <color theme="3" tint="-0.249977111117893"/>
      </right>
      <top style="thin">
        <color indexed="64"/>
      </top>
      <bottom/>
      <diagonal/>
    </border>
    <border>
      <left style="thin">
        <color theme="3" tint="-0.249977111117893"/>
      </left>
      <right/>
      <top/>
      <bottom style="thin">
        <color theme="3" tint="-0.249977111117893"/>
      </bottom>
      <diagonal/>
    </border>
    <border>
      <left style="thin">
        <color indexed="9"/>
      </left>
      <right style="thin">
        <color indexed="9"/>
      </right>
      <top/>
      <bottom style="thin">
        <color theme="3" tint="-0.249977111117893"/>
      </bottom>
      <diagonal/>
    </border>
    <border>
      <left/>
      <right style="thin">
        <color theme="3" tint="-0.249977111117893"/>
      </right>
      <top/>
      <bottom style="thin">
        <color theme="3" tint="-0.249977111117893"/>
      </bottom>
      <diagonal/>
    </border>
    <border>
      <left style="thin">
        <color indexed="9"/>
      </left>
      <right/>
      <top style="thin">
        <color theme="3" tint="-0.249977111117893"/>
      </top>
      <bottom style="thin">
        <color theme="0"/>
      </bottom>
      <diagonal/>
    </border>
    <border>
      <left/>
      <right style="thin">
        <color theme="3" tint="-0.249977111117893"/>
      </right>
      <top style="thin">
        <color theme="3" tint="-0.249977111117893"/>
      </top>
      <bottom style="thin">
        <color theme="0"/>
      </bottom>
      <diagonal/>
    </border>
    <border>
      <left style="thin">
        <color indexed="9"/>
      </left>
      <right style="thin">
        <color indexed="9"/>
      </right>
      <top/>
      <bottom style="thin">
        <color theme="0"/>
      </bottom>
      <diagonal/>
    </border>
    <border>
      <left style="thin">
        <color indexed="9"/>
      </left>
      <right style="thin">
        <color theme="3" tint="-0.249977111117893"/>
      </right>
      <top/>
      <bottom style="thin">
        <color theme="0"/>
      </bottom>
      <diagonal/>
    </border>
    <border>
      <left/>
      <right style="thin">
        <color indexed="9"/>
      </right>
      <top/>
      <bottom style="thin">
        <color theme="0"/>
      </bottom>
      <diagonal/>
    </border>
  </borders>
  <cellStyleXfs count="18">
    <xf numFmtId="0" fontId="0" fillId="0" borderId="0"/>
    <xf numFmtId="0" fontId="11" fillId="0" borderId="0" applyNumberFormat="0" applyFill="0" applyBorder="0" applyAlignment="0" applyProtection="0">
      <alignment vertical="top"/>
      <protection locked="0"/>
    </xf>
    <xf numFmtId="0" fontId="22" fillId="0" borderId="0" applyNumberFormat="0" applyFill="0" applyBorder="0" applyAlignment="0" applyProtection="0"/>
    <xf numFmtId="0" fontId="20" fillId="0" borderId="0" applyNumberFormat="0" applyFill="0" applyBorder="0" applyAlignment="0" applyProtection="0">
      <alignment vertical="top"/>
      <protection locked="0"/>
    </xf>
    <xf numFmtId="43" fontId="2" fillId="0" borderId="0" applyFont="0" applyFill="0" applyBorder="0" applyAlignment="0" applyProtection="0"/>
    <xf numFmtId="40" fontId="12" fillId="0" borderId="0" applyFont="0" applyFill="0" applyBorder="0" applyAlignment="0" applyProtection="0"/>
    <xf numFmtId="43" fontId="4" fillId="0" borderId="0" applyFont="0" applyFill="0" applyBorder="0" applyAlignment="0" applyProtection="0"/>
    <xf numFmtId="0" fontId="4" fillId="0" borderId="0"/>
    <xf numFmtId="0" fontId="21" fillId="0" borderId="0"/>
    <xf numFmtId="0" fontId="12" fillId="0" borderId="0"/>
    <xf numFmtId="0" fontId="19" fillId="0" borderId="0" applyFill="0" applyProtection="0"/>
    <xf numFmtId="0" fontId="12" fillId="0" borderId="0"/>
    <xf numFmtId="0" fontId="12" fillId="0" borderId="0"/>
    <xf numFmtId="0" fontId="12" fillId="0" borderId="0"/>
    <xf numFmtId="9" fontId="2" fillId="0" borderId="0" applyFont="0" applyFill="0" applyBorder="0" applyAlignment="0" applyProtection="0"/>
    <xf numFmtId="9" fontId="4" fillId="0" borderId="0" applyFont="0" applyFill="0" applyBorder="0" applyAlignment="0" applyProtection="0"/>
    <xf numFmtId="9" fontId="12" fillId="0" borderId="0" applyFont="0" applyFill="0" applyBorder="0" applyAlignment="0" applyProtection="0"/>
    <xf numFmtId="0" fontId="1" fillId="0" borderId="0"/>
  </cellStyleXfs>
  <cellXfs count="287">
    <xf numFmtId="0" fontId="0" fillId="0" borderId="0" xfId="0"/>
    <xf numFmtId="0" fontId="0" fillId="0" borderId="0" xfId="0" applyFill="1" applyBorder="1"/>
    <xf numFmtId="0" fontId="0" fillId="0" borderId="0" xfId="0" applyFill="1" applyBorder="1" applyAlignment="1">
      <alignment horizontal="center"/>
    </xf>
    <xf numFmtId="0" fontId="8" fillId="0" borderId="0" xfId="0" applyFont="1"/>
    <xf numFmtId="164" fontId="0" fillId="0" borderId="0" xfId="0" applyNumberFormat="1"/>
    <xf numFmtId="0" fontId="4" fillId="0" borderId="0" xfId="0" applyFont="1"/>
    <xf numFmtId="0" fontId="0" fillId="0" borderId="1" xfId="0" applyBorder="1"/>
    <xf numFmtId="164" fontId="0" fillId="0" borderId="1" xfId="0" applyNumberFormat="1" applyBorder="1"/>
    <xf numFmtId="0" fontId="3" fillId="0" borderId="0" xfId="7" applyFont="1" applyFill="1"/>
    <xf numFmtId="0" fontId="4" fillId="0" borderId="0" xfId="7" applyFont="1" applyFill="1"/>
    <xf numFmtId="0" fontId="4" fillId="0" borderId="0" xfId="7" applyFill="1"/>
    <xf numFmtId="0" fontId="5" fillId="0" borderId="0" xfId="7" applyFont="1" applyFill="1"/>
    <xf numFmtId="0" fontId="4" fillId="0" borderId="0" xfId="7"/>
    <xf numFmtId="0" fontId="4" fillId="0" borderId="1" xfId="7" applyFont="1" applyFill="1" applyBorder="1" applyAlignment="1">
      <alignment horizontal="center" vertical="center" wrapText="1"/>
    </xf>
    <xf numFmtId="0" fontId="4" fillId="0" borderId="2" xfId="7" applyFont="1" applyFill="1" applyBorder="1"/>
    <xf numFmtId="3" fontId="4" fillId="0" borderId="2" xfId="7" applyNumberFormat="1" applyFill="1" applyBorder="1" applyAlignment="1">
      <alignment horizontal="center" vertical="center"/>
    </xf>
    <xf numFmtId="166" fontId="4" fillId="0" borderId="2" xfId="7" applyNumberFormat="1" applyFont="1" applyFill="1" applyBorder="1" applyAlignment="1" applyProtection="1">
      <alignment horizontal="center" vertical="center"/>
      <protection locked="0"/>
    </xf>
    <xf numFmtId="0" fontId="3" fillId="0" borderId="1" xfId="7" applyFont="1" applyFill="1" applyBorder="1"/>
    <xf numFmtId="3" fontId="4" fillId="0" borderId="1" xfId="7" applyNumberFormat="1" applyFill="1" applyBorder="1" applyAlignment="1">
      <alignment horizontal="center" vertical="center"/>
    </xf>
    <xf numFmtId="0" fontId="14" fillId="0" borderId="0" xfId="7" applyFont="1" applyFill="1" applyBorder="1"/>
    <xf numFmtId="0" fontId="3" fillId="0" borderId="0" xfId="7" applyFont="1"/>
    <xf numFmtId="0" fontId="4" fillId="0" borderId="0" xfId="7" applyFont="1"/>
    <xf numFmtId="3" fontId="4" fillId="0" borderId="0" xfId="7" applyNumberFormat="1"/>
    <xf numFmtId="0" fontId="23" fillId="0" borderId="0" xfId="7" applyFont="1" applyAlignment="1">
      <alignment horizontal="left" vertical="center" readingOrder="1"/>
    </xf>
    <xf numFmtId="0" fontId="8" fillId="0" borderId="0" xfId="7" applyFont="1"/>
    <xf numFmtId="0" fontId="6" fillId="0" borderId="0" xfId="7" applyFont="1"/>
    <xf numFmtId="0" fontId="8" fillId="0" borderId="0" xfId="7" applyFont="1" applyFill="1" applyBorder="1" applyProtection="1">
      <protection locked="0"/>
    </xf>
    <xf numFmtId="0" fontId="24" fillId="0" borderId="0" xfId="0" applyFont="1" applyAlignment="1">
      <alignment horizontal="left" vertical="center" readingOrder="1"/>
    </xf>
    <xf numFmtId="168" fontId="16" fillId="5" borderId="3" xfId="13" applyNumberFormat="1" applyFont="1" applyFill="1" applyBorder="1" applyAlignment="1" applyProtection="1">
      <protection locked="0"/>
    </xf>
    <xf numFmtId="3" fontId="16" fillId="5" borderId="4" xfId="13" applyNumberFormat="1" applyFont="1" applyFill="1" applyBorder="1" applyAlignment="1">
      <alignment horizontal="center" wrapText="1"/>
    </xf>
    <xf numFmtId="0" fontId="25" fillId="5" borderId="4" xfId="13" applyFont="1" applyFill="1" applyBorder="1" applyAlignment="1" applyProtection="1">
      <alignment horizontal="center" wrapText="1"/>
      <protection locked="0"/>
    </xf>
    <xf numFmtId="0" fontId="16" fillId="5" borderId="4" xfId="13" applyFont="1" applyFill="1" applyBorder="1" applyAlignment="1" applyProtection="1">
      <alignment horizontal="center" wrapText="1"/>
      <protection locked="0"/>
    </xf>
    <xf numFmtId="168" fontId="4" fillId="0" borderId="0" xfId="13" applyNumberFormat="1" applyFont="1" applyBorder="1" applyProtection="1">
      <protection locked="0"/>
    </xf>
    <xf numFmtId="169" fontId="4" fillId="0" borderId="5" xfId="4" applyNumberFormat="1" applyFont="1" applyBorder="1" applyAlignment="1">
      <alignment horizontal="center"/>
    </xf>
    <xf numFmtId="168" fontId="4" fillId="0" borderId="6" xfId="13" applyNumberFormat="1" applyFont="1" applyBorder="1" applyProtection="1">
      <protection locked="0"/>
    </xf>
    <xf numFmtId="169" fontId="4" fillId="0" borderId="7" xfId="4" applyNumberFormat="1" applyFont="1" applyBorder="1" applyAlignment="1">
      <alignment horizontal="center"/>
    </xf>
    <xf numFmtId="0" fontId="4" fillId="0" borderId="0" xfId="7" applyFont="1" applyFill="1" applyBorder="1" applyProtection="1">
      <protection locked="0"/>
    </xf>
    <xf numFmtId="168" fontId="16" fillId="5" borderId="3" xfId="13" applyNumberFormat="1" applyFont="1" applyFill="1" applyBorder="1" applyAlignment="1" applyProtection="1">
      <alignment horizontal="center"/>
      <protection locked="0"/>
    </xf>
    <xf numFmtId="169" fontId="3" fillId="0" borderId="4" xfId="4" applyNumberFormat="1" applyFont="1" applyBorder="1" applyAlignment="1">
      <alignment horizontal="center"/>
    </xf>
    <xf numFmtId="164" fontId="4" fillId="0" borderId="0" xfId="0" applyNumberFormat="1" applyFont="1" applyFill="1" applyBorder="1" applyAlignment="1">
      <alignment horizontal="center"/>
    </xf>
    <xf numFmtId="169" fontId="4" fillId="0" borderId="0" xfId="4" applyNumberFormat="1" applyFont="1" applyFill="1" applyBorder="1" applyAlignment="1">
      <alignment horizontal="center"/>
    </xf>
    <xf numFmtId="164" fontId="4" fillId="0" borderId="0" xfId="4" applyNumberFormat="1" applyFont="1" applyFill="1" applyBorder="1" applyAlignment="1">
      <alignment horizontal="center"/>
    </xf>
    <xf numFmtId="169" fontId="14" fillId="0" borderId="0" xfId="4" applyNumberFormat="1" applyFont="1" applyFill="1" applyBorder="1" applyAlignment="1">
      <alignment horizontal="center"/>
    </xf>
    <xf numFmtId="164" fontId="14" fillId="0" borderId="0" xfId="4" applyNumberFormat="1" applyFont="1" applyFill="1" applyBorder="1" applyAlignment="1">
      <alignment horizontal="center"/>
    </xf>
    <xf numFmtId="169" fontId="14" fillId="0" borderId="5" xfId="4" applyNumberFormat="1" applyFont="1" applyBorder="1" applyAlignment="1">
      <alignment horizontal="center"/>
    </xf>
    <xf numFmtId="0" fontId="8" fillId="0" borderId="0" xfId="7" applyFont="1" applyAlignment="1">
      <alignment horizontal="left"/>
    </xf>
    <xf numFmtId="164" fontId="8" fillId="0" borderId="0" xfId="7" applyNumberFormat="1" applyFont="1" applyBorder="1" applyAlignment="1">
      <alignment horizontal="left"/>
    </xf>
    <xf numFmtId="0" fontId="8" fillId="0" borderId="0" xfId="7" applyFont="1" applyBorder="1" applyAlignment="1">
      <alignment horizontal="left"/>
    </xf>
    <xf numFmtId="0" fontId="17" fillId="0" borderId="0" xfId="7" applyFont="1"/>
    <xf numFmtId="165" fontId="4" fillId="0" borderId="0" xfId="7" applyNumberFormat="1"/>
    <xf numFmtId="0" fontId="15" fillId="0" borderId="0" xfId="7" applyFont="1"/>
    <xf numFmtId="168" fontId="8" fillId="0" borderId="0" xfId="7" applyNumberFormat="1" applyFont="1" applyFill="1" applyBorder="1" applyProtection="1">
      <protection locked="0"/>
    </xf>
    <xf numFmtId="0" fontId="8" fillId="0" borderId="0" xfId="7" applyFont="1" applyFill="1" applyBorder="1" applyAlignment="1">
      <alignment wrapText="1"/>
    </xf>
    <xf numFmtId="164" fontId="9" fillId="2" borderId="8" xfId="0" applyNumberFormat="1" applyFont="1" applyFill="1" applyBorder="1" applyAlignment="1">
      <alignment horizontal="right" wrapText="1"/>
    </xf>
    <xf numFmtId="1" fontId="8" fillId="0" borderId="0" xfId="0" applyNumberFormat="1" applyFont="1" applyFill="1" applyBorder="1" applyAlignment="1"/>
    <xf numFmtId="3" fontId="8" fillId="0" borderId="0" xfId="0" applyNumberFormat="1" applyFont="1" applyFill="1" applyBorder="1" applyAlignment="1">
      <alignment horizontal="right"/>
    </xf>
    <xf numFmtId="164" fontId="6" fillId="0" borderId="0" xfId="0" applyNumberFormat="1" applyFont="1" applyFill="1" applyBorder="1" applyAlignment="1">
      <alignment horizontal="right" indent="1"/>
    </xf>
    <xf numFmtId="3" fontId="6" fillId="0" borderId="0" xfId="0" applyNumberFormat="1" applyFont="1" applyFill="1" applyBorder="1" applyAlignment="1">
      <alignment horizontal="right"/>
    </xf>
    <xf numFmtId="3" fontId="9" fillId="2" borderId="9" xfId="0" applyNumberFormat="1" applyFont="1" applyFill="1" applyBorder="1" applyAlignment="1">
      <alignment horizontal="left" wrapText="1"/>
    </xf>
    <xf numFmtId="3" fontId="26" fillId="2" borderId="9" xfId="0" applyNumberFormat="1" applyFont="1" applyFill="1" applyBorder="1" applyAlignment="1">
      <alignment horizontal="right"/>
    </xf>
    <xf numFmtId="164" fontId="8" fillId="0" borderId="0" xfId="0" applyNumberFormat="1" applyFont="1" applyFill="1" applyBorder="1"/>
    <xf numFmtId="166" fontId="8" fillId="0" borderId="0" xfId="0" applyNumberFormat="1" applyFont="1" applyFill="1" applyBorder="1" applyAlignment="1" applyProtection="1">
      <alignment horizontal="right"/>
      <protection locked="0"/>
    </xf>
    <xf numFmtId="164" fontId="8" fillId="0" borderId="0" xfId="0" applyNumberFormat="1" applyFont="1"/>
    <xf numFmtId="0" fontId="0" fillId="6" borderId="0" xfId="0" applyFill="1"/>
    <xf numFmtId="172" fontId="0" fillId="0" borderId="0" xfId="0" applyNumberFormat="1" applyFill="1" applyBorder="1" applyAlignment="1">
      <alignment horizontal="center"/>
    </xf>
    <xf numFmtId="165" fontId="0" fillId="0" borderId="0" xfId="14" applyNumberFormat="1" applyFont="1" applyFill="1" applyBorder="1" applyAlignment="1">
      <alignment horizontal="center"/>
    </xf>
    <xf numFmtId="168" fontId="16" fillId="5" borderId="0" xfId="13" applyNumberFormat="1" applyFont="1" applyFill="1" applyBorder="1" applyAlignment="1" applyProtection="1">
      <alignment vertical="center"/>
      <protection locked="0"/>
    </xf>
    <xf numFmtId="3" fontId="16" fillId="5" borderId="5" xfId="13" applyNumberFormat="1" applyFont="1" applyFill="1" applyBorder="1" applyAlignment="1">
      <alignment horizontal="right" vertical="center" wrapText="1"/>
    </xf>
    <xf numFmtId="0" fontId="25" fillId="5" borderId="5" xfId="13" applyFont="1" applyFill="1" applyBorder="1" applyAlignment="1" applyProtection="1">
      <alignment horizontal="right" vertical="center" wrapText="1"/>
      <protection locked="0"/>
    </xf>
    <xf numFmtId="0" fontId="16" fillId="5" borderId="5" xfId="13" applyFont="1" applyFill="1" applyBorder="1" applyAlignment="1" applyProtection="1">
      <alignment horizontal="right" vertical="center" wrapText="1"/>
      <protection locked="0"/>
    </xf>
    <xf numFmtId="3" fontId="16" fillId="5" borderId="5" xfId="13" quotePrefix="1" applyNumberFormat="1" applyFont="1" applyFill="1" applyBorder="1" applyAlignment="1" applyProtection="1">
      <alignment horizontal="right" vertical="center" wrapText="1"/>
      <protection locked="0"/>
    </xf>
    <xf numFmtId="0" fontId="4" fillId="0" borderId="0" xfId="7" applyFont="1" applyFill="1" applyAlignment="1">
      <alignment vertical="center"/>
    </xf>
    <xf numFmtId="168" fontId="4" fillId="0" borderId="0" xfId="13" applyNumberFormat="1" applyFont="1" applyBorder="1" applyAlignment="1" applyProtection="1">
      <alignment vertical="center"/>
      <protection locked="0"/>
    </xf>
    <xf numFmtId="165" fontId="4" fillId="0" borderId="5" xfId="15" applyNumberFormat="1" applyFont="1" applyBorder="1" applyAlignment="1">
      <alignment vertical="center"/>
    </xf>
    <xf numFmtId="168" fontId="3" fillId="0" borderId="10" xfId="13" applyNumberFormat="1" applyFont="1" applyBorder="1" applyAlignment="1" applyProtection="1">
      <alignment vertical="center"/>
      <protection locked="0"/>
    </xf>
    <xf numFmtId="165" fontId="3" fillId="0" borderId="11" xfId="15" applyNumberFormat="1" applyFont="1" applyBorder="1" applyAlignment="1">
      <alignment vertical="center"/>
    </xf>
    <xf numFmtId="0" fontId="4" fillId="0" borderId="0" xfId="7" applyFont="1" applyFill="1" applyBorder="1" applyAlignment="1" applyProtection="1">
      <alignment vertical="center"/>
      <protection locked="0"/>
    </xf>
    <xf numFmtId="0" fontId="4" fillId="0" borderId="0" xfId="7" applyFont="1" applyAlignment="1">
      <alignment vertical="center"/>
    </xf>
    <xf numFmtId="0" fontId="3" fillId="0" borderId="0" xfId="0" applyFont="1"/>
    <xf numFmtId="0" fontId="4" fillId="0" borderId="0" xfId="0" applyFont="1" applyBorder="1"/>
    <xf numFmtId="0" fontId="4" fillId="0" borderId="1" xfId="0" applyFont="1" applyBorder="1"/>
    <xf numFmtId="9" fontId="0" fillId="0" borderId="0" xfId="0" applyNumberFormat="1"/>
    <xf numFmtId="0" fontId="27" fillId="6" borderId="1" xfId="0" applyFont="1" applyFill="1" applyBorder="1"/>
    <xf numFmtId="0" fontId="27" fillId="6" borderId="0" xfId="0" applyFont="1" applyFill="1" applyBorder="1"/>
    <xf numFmtId="0" fontId="14" fillId="0" borderId="0" xfId="0" applyFont="1" applyBorder="1"/>
    <xf numFmtId="0" fontId="28" fillId="6" borderId="0" xfId="0" quotePrefix="1" applyFont="1" applyFill="1" applyBorder="1" applyAlignment="1">
      <alignment horizontal="left" vertical="center" readingOrder="1"/>
    </xf>
    <xf numFmtId="0" fontId="4" fillId="0" borderId="12" xfId="7" applyBorder="1"/>
    <xf numFmtId="0" fontId="4" fillId="0" borderId="13" xfId="7" applyFont="1" applyBorder="1"/>
    <xf numFmtId="0" fontId="3" fillId="0" borderId="0" xfId="7" applyFont="1" applyBorder="1"/>
    <xf numFmtId="164" fontId="3" fillId="0" borderId="0" xfId="7" applyNumberFormat="1" applyFont="1" applyBorder="1"/>
    <xf numFmtId="164" fontId="3" fillId="0" borderId="14" xfId="7" applyNumberFormat="1" applyFont="1" applyBorder="1"/>
    <xf numFmtId="0" fontId="4" fillId="0" borderId="0" xfId="7" applyBorder="1"/>
    <xf numFmtId="0" fontId="4" fillId="6" borderId="0" xfId="7" applyFont="1" applyFill="1" applyBorder="1"/>
    <xf numFmtId="0" fontId="4" fillId="6" borderId="0" xfId="7" applyFill="1" applyBorder="1"/>
    <xf numFmtId="164" fontId="4" fillId="6" borderId="0" xfId="7" applyNumberFormat="1" applyFill="1" applyBorder="1"/>
    <xf numFmtId="164" fontId="4" fillId="6" borderId="14" xfId="7" applyNumberFormat="1" applyFill="1" applyBorder="1"/>
    <xf numFmtId="0" fontId="3" fillId="0" borderId="15" xfId="7" applyFont="1" applyBorder="1"/>
    <xf numFmtId="0" fontId="4" fillId="6" borderId="3" xfId="7" applyFont="1" applyFill="1" applyBorder="1"/>
    <xf numFmtId="164" fontId="3" fillId="6" borderId="3" xfId="7" applyNumberFormat="1" applyFont="1" applyFill="1" applyBorder="1"/>
    <xf numFmtId="164" fontId="3" fillId="6" borderId="16" xfId="7" applyNumberFormat="1" applyFont="1" applyFill="1" applyBorder="1"/>
    <xf numFmtId="0" fontId="4" fillId="6" borderId="6" xfId="7" applyFill="1" applyBorder="1"/>
    <xf numFmtId="164" fontId="4" fillId="6" borderId="6" xfId="7" applyNumberFormat="1" applyFill="1" applyBorder="1"/>
    <xf numFmtId="164" fontId="3" fillId="0" borderId="10" xfId="7" applyNumberFormat="1" applyFont="1" applyBorder="1"/>
    <xf numFmtId="164" fontId="3" fillId="0" borderId="17" xfId="7" applyNumberFormat="1" applyFont="1" applyBorder="1"/>
    <xf numFmtId="0" fontId="3" fillId="0" borderId="6" xfId="7" applyFont="1" applyBorder="1"/>
    <xf numFmtId="0" fontId="4" fillId="0" borderId="18" xfId="7" applyBorder="1"/>
    <xf numFmtId="0" fontId="4" fillId="0" borderId="19" xfId="7" applyBorder="1"/>
    <xf numFmtId="0" fontId="4" fillId="0" borderId="20" xfId="7" applyBorder="1"/>
    <xf numFmtId="0" fontId="4" fillId="0" borderId="21" xfId="7" applyBorder="1"/>
    <xf numFmtId="0" fontId="4" fillId="0" borderId="22" xfId="7" applyBorder="1"/>
    <xf numFmtId="0" fontId="3" fillId="6" borderId="22" xfId="7" applyFont="1" applyFill="1" applyBorder="1"/>
    <xf numFmtId="0" fontId="4" fillId="0" borderId="23" xfId="7" applyBorder="1"/>
    <xf numFmtId="169" fontId="3" fillId="0" borderId="24" xfId="4" applyNumberFormat="1" applyFont="1" applyFill="1" applyBorder="1" applyAlignment="1">
      <alignment horizontal="center"/>
    </xf>
    <xf numFmtId="164" fontId="3" fillId="0" borderId="0" xfId="4" applyNumberFormat="1" applyFont="1" applyBorder="1" applyAlignment="1">
      <alignment horizontal="center"/>
    </xf>
    <xf numFmtId="164" fontId="14" fillId="0" borderId="0" xfId="4" applyNumberFormat="1" applyFont="1" applyBorder="1" applyAlignment="1">
      <alignment horizontal="center"/>
    </xf>
    <xf numFmtId="3" fontId="16" fillId="0" borderId="0" xfId="13" applyNumberFormat="1" applyFont="1" applyFill="1" applyBorder="1" applyAlignment="1">
      <alignment horizontal="center" wrapText="1"/>
    </xf>
    <xf numFmtId="0" fontId="0" fillId="0" borderId="0" xfId="0" applyFill="1" applyBorder="1" applyAlignment="1" applyProtection="1">
      <protection locked="0"/>
    </xf>
    <xf numFmtId="168" fontId="0" fillId="0" borderId="0" xfId="0" applyNumberFormat="1" applyFill="1" applyBorder="1" applyAlignment="1" applyProtection="1">
      <protection locked="0"/>
    </xf>
    <xf numFmtId="167" fontId="0" fillId="0" borderId="0" xfId="0" applyNumberFormat="1" applyFill="1" applyBorder="1" applyAlignment="1" applyProtection="1">
      <protection locked="0"/>
    </xf>
    <xf numFmtId="0" fontId="0" fillId="0" borderId="15" xfId="0" applyFill="1" applyBorder="1" applyAlignment="1" applyProtection="1">
      <protection locked="0"/>
    </xf>
    <xf numFmtId="0" fontId="4" fillId="0" borderId="17" xfId="7" applyBorder="1"/>
    <xf numFmtId="164" fontId="4" fillId="6" borderId="17" xfId="7" applyNumberFormat="1" applyFill="1" applyBorder="1"/>
    <xf numFmtId="164" fontId="4" fillId="0" borderId="16" xfId="0" applyNumberFormat="1" applyFont="1" applyBorder="1" applyAlignment="1">
      <alignment vertical="top" wrapText="1"/>
    </xf>
    <xf numFmtId="164" fontId="4" fillId="0" borderId="14" xfId="0" applyNumberFormat="1" applyFont="1" applyBorder="1" applyAlignment="1">
      <alignment vertical="top" wrapText="1"/>
    </xf>
    <xf numFmtId="164" fontId="4" fillId="6" borderId="25" xfId="7" applyNumberFormat="1" applyFill="1" applyBorder="1"/>
    <xf numFmtId="166" fontId="6" fillId="0" borderId="0" xfId="0" applyNumberFormat="1" applyFont="1" applyFill="1" applyBorder="1" applyAlignment="1">
      <alignment horizontal="right"/>
    </xf>
    <xf numFmtId="169" fontId="4" fillId="0" borderId="0" xfId="4" applyNumberFormat="1" applyFont="1" applyBorder="1" applyAlignment="1">
      <alignment horizontal="center"/>
    </xf>
    <xf numFmtId="169" fontId="4" fillId="0" borderId="6" xfId="4" applyNumberFormat="1" applyFont="1" applyBorder="1" applyAlignment="1">
      <alignment horizontal="center"/>
    </xf>
    <xf numFmtId="0" fontId="29" fillId="0" borderId="0" xfId="0" applyFont="1" applyAlignment="1">
      <alignment vertical="top" wrapText="1"/>
    </xf>
    <xf numFmtId="166" fontId="4" fillId="0" borderId="1" xfId="7" applyNumberFormat="1" applyFont="1" applyFill="1" applyBorder="1" applyAlignment="1" applyProtection="1">
      <alignment horizontal="center" vertical="center"/>
      <protection locked="0"/>
    </xf>
    <xf numFmtId="169" fontId="14" fillId="0" borderId="5" xfId="4" applyNumberFormat="1" applyFont="1" applyFill="1" applyBorder="1" applyAlignment="1">
      <alignment horizontal="center"/>
    </xf>
    <xf numFmtId="169" fontId="0" fillId="0" borderId="0" xfId="0" applyNumberFormat="1" applyFill="1" applyBorder="1"/>
    <xf numFmtId="169" fontId="0" fillId="0" borderId="0" xfId="0" applyNumberFormat="1" applyFill="1" applyBorder="1" applyAlignment="1">
      <alignment horizontal="center"/>
    </xf>
    <xf numFmtId="169" fontId="4" fillId="0" borderId="0" xfId="7" applyNumberFormat="1"/>
    <xf numFmtId="172" fontId="0" fillId="0" borderId="0" xfId="0" applyNumberFormat="1" applyFill="1" applyBorder="1"/>
    <xf numFmtId="0" fontId="13" fillId="0" borderId="0" xfId="12" applyFont="1" applyBorder="1" applyAlignment="1">
      <alignment horizontal="left" vertical="top"/>
    </xf>
    <xf numFmtId="0" fontId="8" fillId="0" borderId="0" xfId="12" applyFont="1"/>
    <xf numFmtId="168" fontId="9" fillId="3" borderId="0" xfId="12" applyNumberFormat="1" applyFont="1" applyFill="1" applyBorder="1" applyAlignment="1" applyProtection="1">
      <alignment horizontal="left"/>
      <protection locked="0"/>
    </xf>
    <xf numFmtId="3" fontId="9" fillId="3" borderId="30" xfId="12" applyNumberFormat="1" applyFont="1" applyFill="1" applyBorder="1" applyAlignment="1">
      <alignment horizontal="right" vertical="top" wrapText="1"/>
    </xf>
    <xf numFmtId="3" fontId="9" fillId="3" borderId="0" xfId="12" applyNumberFormat="1" applyFont="1" applyFill="1" applyBorder="1" applyAlignment="1">
      <alignment horizontal="right" vertical="top" wrapText="1"/>
    </xf>
    <xf numFmtId="168" fontId="8" fillId="4" borderId="0" xfId="12" applyNumberFormat="1" applyFont="1" applyFill="1" applyBorder="1" applyAlignment="1" applyProtection="1">
      <alignment horizontal="left" vertical="center"/>
      <protection locked="0"/>
    </xf>
    <xf numFmtId="170" fontId="8" fillId="4" borderId="30" xfId="12" applyNumberFormat="1" applyFont="1" applyFill="1" applyBorder="1" applyAlignment="1" applyProtection="1">
      <alignment horizontal="right" vertical="center"/>
      <protection locked="0"/>
    </xf>
    <xf numFmtId="164" fontId="8" fillId="4" borderId="30" xfId="12" applyNumberFormat="1" applyFont="1" applyFill="1" applyBorder="1" applyAlignment="1" applyProtection="1">
      <alignment horizontal="right" vertical="center"/>
      <protection locked="0"/>
    </xf>
    <xf numFmtId="168" fontId="6" fillId="0" borderId="0" xfId="12" applyNumberFormat="1" applyFont="1" applyFill="1" applyBorder="1" applyAlignment="1" applyProtection="1">
      <alignment horizontal="left" vertical="center"/>
      <protection locked="0"/>
    </xf>
    <xf numFmtId="170" fontId="8" fillId="0" borderId="30" xfId="12" applyNumberFormat="1" applyFont="1" applyFill="1" applyBorder="1" applyAlignment="1" applyProtection="1">
      <alignment horizontal="right" vertical="center"/>
      <protection locked="0"/>
    </xf>
    <xf numFmtId="164" fontId="8" fillId="0" borderId="30" xfId="12" applyNumberFormat="1" applyFont="1" applyFill="1" applyBorder="1" applyAlignment="1" applyProtection="1">
      <alignment horizontal="right" vertical="center"/>
      <protection locked="0"/>
    </xf>
    <xf numFmtId="0" fontId="6" fillId="0" borderId="0" xfId="12" applyFont="1" applyFill="1"/>
    <xf numFmtId="0" fontId="8" fillId="0" borderId="0" xfId="12" applyFont="1" applyFill="1"/>
    <xf numFmtId="0" fontId="6" fillId="0" borderId="0" xfId="12" applyFont="1"/>
    <xf numFmtId="0" fontId="12" fillId="0" borderId="0" xfId="12" applyFill="1"/>
    <xf numFmtId="0" fontId="12" fillId="0" borderId="0" xfId="12"/>
    <xf numFmtId="0" fontId="9" fillId="3" borderId="0" xfId="12" applyFont="1" applyFill="1" applyBorder="1" applyAlignment="1" applyProtection="1">
      <alignment horizontal="left"/>
      <protection locked="0"/>
    </xf>
    <xf numFmtId="164" fontId="30" fillId="7" borderId="30" xfId="12" applyNumberFormat="1" applyFont="1" applyFill="1" applyBorder="1" applyAlignment="1" applyProtection="1">
      <alignment horizontal="right" vertical="center"/>
      <protection locked="0"/>
    </xf>
    <xf numFmtId="0" fontId="6" fillId="0" borderId="31" xfId="12" applyFont="1" applyBorder="1" applyAlignment="1" applyProtection="1">
      <alignment horizontal="left"/>
      <protection locked="0"/>
    </xf>
    <xf numFmtId="164" fontId="6" fillId="0" borderId="32" xfId="12" applyNumberFormat="1" applyFont="1" applyFill="1" applyBorder="1" applyProtection="1">
      <protection locked="0"/>
    </xf>
    <xf numFmtId="164" fontId="6" fillId="0" borderId="33" xfId="12" applyNumberFormat="1" applyFont="1" applyFill="1" applyBorder="1" applyProtection="1">
      <protection locked="0"/>
    </xf>
    <xf numFmtId="164" fontId="30" fillId="0" borderId="30" xfId="12" applyNumberFormat="1" applyFont="1" applyFill="1" applyBorder="1" applyAlignment="1" applyProtection="1">
      <alignment horizontal="right" vertical="center"/>
      <protection locked="0"/>
    </xf>
    <xf numFmtId="164" fontId="6" fillId="0" borderId="30" xfId="12" applyNumberFormat="1" applyFont="1" applyFill="1" applyBorder="1" applyProtection="1">
      <protection locked="0"/>
    </xf>
    <xf numFmtId="0" fontId="12" fillId="0" borderId="30" xfId="12" applyBorder="1"/>
    <xf numFmtId="0" fontId="12" fillId="0" borderId="0" xfId="12" applyBorder="1"/>
    <xf numFmtId="0" fontId="8" fillId="0" borderId="0" xfId="12" applyFont="1" applyBorder="1" applyAlignment="1">
      <alignment horizontal="left" wrapText="1"/>
    </xf>
    <xf numFmtId="0" fontId="8" fillId="0" borderId="0" xfId="11" applyFont="1" applyAlignment="1"/>
    <xf numFmtId="0" fontId="8" fillId="0" borderId="0" xfId="11" applyFont="1"/>
    <xf numFmtId="0" fontId="7" fillId="0" borderId="0" xfId="11" applyFont="1"/>
    <xf numFmtId="0" fontId="26" fillId="7" borderId="0" xfId="11" applyFont="1" applyFill="1"/>
    <xf numFmtId="0" fontId="26" fillId="7" borderId="0" xfId="11" applyFont="1" applyFill="1" applyAlignment="1">
      <alignment wrapText="1"/>
    </xf>
    <xf numFmtId="0" fontId="12" fillId="0" borderId="0" xfId="11"/>
    <xf numFmtId="0" fontId="8" fillId="0" borderId="0" xfId="11" applyFont="1" applyAlignment="1">
      <alignment horizontal="center"/>
    </xf>
    <xf numFmtId="166" fontId="8" fillId="0" borderId="0" xfId="11" applyNumberFormat="1" applyFont="1"/>
    <xf numFmtId="166" fontId="8" fillId="0" borderId="0" xfId="11" applyNumberFormat="1" applyFont="1" applyFill="1"/>
    <xf numFmtId="0" fontId="8" fillId="0" borderId="31" xfId="12" applyFont="1" applyBorder="1" applyAlignment="1">
      <alignment horizontal="center"/>
    </xf>
    <xf numFmtId="166" fontId="8" fillId="0" borderId="31" xfId="11" applyNumberFormat="1" applyFont="1" applyFill="1" applyBorder="1"/>
    <xf numFmtId="166" fontId="8" fillId="0" borderId="31" xfId="11" applyNumberFormat="1" applyFont="1" applyBorder="1"/>
    <xf numFmtId="40" fontId="8" fillId="0" borderId="0" xfId="5" applyFont="1"/>
    <xf numFmtId="3" fontId="8" fillId="0" borderId="0" xfId="11" applyNumberFormat="1" applyFont="1"/>
    <xf numFmtId="165" fontId="21" fillId="0" borderId="0" xfId="16" applyNumberFormat="1" applyFont="1"/>
    <xf numFmtId="3" fontId="12" fillId="0" borderId="0" xfId="11" applyNumberFormat="1"/>
    <xf numFmtId="164" fontId="12" fillId="0" borderId="0" xfId="11" applyNumberFormat="1"/>
    <xf numFmtId="0" fontId="29" fillId="0" borderId="0" xfId="11" applyFont="1"/>
    <xf numFmtId="0" fontId="7" fillId="0" borderId="0" xfId="12" applyFont="1" applyAlignment="1"/>
    <xf numFmtId="0" fontId="3" fillId="0" borderId="0" xfId="0" applyFont="1" applyAlignment="1">
      <alignment horizontal="center" vertical="top" wrapText="1"/>
    </xf>
    <xf numFmtId="0" fontId="4" fillId="0" borderId="0" xfId="0" applyFont="1" applyAlignment="1">
      <alignment vertical="top" wrapText="1"/>
    </xf>
    <xf numFmtId="0" fontId="3" fillId="0" borderId="29" xfId="0" applyFont="1" applyBorder="1" applyAlignment="1">
      <alignment horizontal="center" vertical="top" wrapText="1"/>
    </xf>
    <xf numFmtId="0" fontId="4" fillId="0" borderId="1" xfId="0" applyFont="1" applyBorder="1" applyAlignment="1">
      <alignment vertical="top" wrapText="1"/>
    </xf>
    <xf numFmtId="0" fontId="3" fillId="0" borderId="1" xfId="0" applyFont="1" applyBorder="1" applyAlignment="1">
      <alignment horizontal="center" vertical="top" wrapText="1"/>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49" fontId="4" fillId="0" borderId="1" xfId="0" applyNumberFormat="1" applyFont="1" applyBorder="1"/>
    <xf numFmtId="164" fontId="4" fillId="0" borderId="1" xfId="0" applyNumberFormat="1" applyFont="1" applyBorder="1" applyAlignment="1">
      <alignment vertical="top" wrapText="1"/>
    </xf>
    <xf numFmtId="49" fontId="0" fillId="0" borderId="1" xfId="0" applyNumberFormat="1" applyBorder="1"/>
    <xf numFmtId="0" fontId="3" fillId="0" borderId="26" xfId="0" applyFont="1" applyBorder="1" applyAlignment="1">
      <alignment vertical="top" wrapText="1"/>
    </xf>
    <xf numFmtId="0" fontId="0" fillId="0" borderId="1" xfId="0" applyBorder="1" applyAlignment="1">
      <alignment wrapText="1"/>
    </xf>
    <xf numFmtId="0" fontId="31" fillId="0" borderId="0" xfId="11" applyFont="1" applyAlignment="1"/>
    <xf numFmtId="164" fontId="3" fillId="6" borderId="0" xfId="7" applyNumberFormat="1" applyFont="1" applyFill="1" applyBorder="1"/>
    <xf numFmtId="0" fontId="3" fillId="0" borderId="27" xfId="7" applyFont="1" applyBorder="1"/>
    <xf numFmtId="0" fontId="3" fillId="0" borderId="28" xfId="7" applyFont="1" applyBorder="1"/>
    <xf numFmtId="164" fontId="3" fillId="0" borderId="6" xfId="7" applyNumberFormat="1" applyFont="1" applyBorder="1"/>
    <xf numFmtId="164" fontId="3" fillId="6" borderId="10" xfId="7" applyNumberFormat="1" applyFont="1" applyFill="1" applyBorder="1"/>
    <xf numFmtId="0" fontId="4" fillId="0" borderId="6" xfId="0" applyFont="1" applyBorder="1" applyAlignment="1">
      <alignment vertical="top" wrapText="1"/>
    </xf>
    <xf numFmtId="0" fontId="4" fillId="0" borderId="0" xfId="0" applyFont="1" applyBorder="1" applyAlignment="1">
      <alignment vertical="top" wrapText="1"/>
    </xf>
    <xf numFmtId="0" fontId="4" fillId="0" borderId="15" xfId="0" applyFont="1" applyBorder="1" applyAlignment="1">
      <alignment vertical="top" wrapText="1"/>
    </xf>
    <xf numFmtId="164" fontId="3" fillId="6" borderId="6" xfId="7" applyNumberFormat="1" applyFont="1" applyFill="1" applyBorder="1"/>
    <xf numFmtId="164" fontId="3" fillId="0" borderId="15" xfId="7" applyNumberFormat="1" applyFont="1" applyBorder="1"/>
    <xf numFmtId="0" fontId="0" fillId="0" borderId="0" xfId="14" applyNumberFormat="1" applyFont="1" applyFill="1" applyBorder="1"/>
    <xf numFmtId="0" fontId="0" fillId="0" borderId="0" xfId="0" applyNumberFormat="1" applyFill="1" applyBorder="1"/>
    <xf numFmtId="175" fontId="0" fillId="0" borderId="0" xfId="0" applyNumberFormat="1" applyFill="1" applyBorder="1"/>
    <xf numFmtId="173" fontId="0" fillId="0" borderId="0" xfId="0" applyNumberFormat="1" applyFill="1" applyBorder="1"/>
    <xf numFmtId="176" fontId="0" fillId="0" borderId="0" xfId="0" applyNumberFormat="1" applyFill="1" applyBorder="1"/>
    <xf numFmtId="175" fontId="0" fillId="0" borderId="0" xfId="0" applyNumberFormat="1" applyFill="1" applyBorder="1" applyAlignment="1">
      <alignment horizontal="center"/>
    </xf>
    <xf numFmtId="0" fontId="8" fillId="6" borderId="0" xfId="0" applyFont="1" applyFill="1" applyAlignment="1">
      <alignment wrapText="1"/>
    </xf>
    <xf numFmtId="1" fontId="6" fillId="0" borderId="0" xfId="12" applyNumberFormat="1" applyFont="1"/>
    <xf numFmtId="171" fontId="4" fillId="0" borderId="0" xfId="7" applyNumberFormat="1"/>
    <xf numFmtId="174" fontId="4" fillId="0" borderId="0" xfId="7" applyNumberFormat="1"/>
    <xf numFmtId="0" fontId="29" fillId="0" borderId="0" xfId="0" applyFont="1"/>
    <xf numFmtId="1" fontId="8" fillId="0" borderId="0" xfId="11" applyNumberFormat="1" applyFont="1"/>
    <xf numFmtId="164" fontId="9" fillId="2" borderId="34" xfId="0" applyNumberFormat="1" applyFont="1" applyFill="1" applyBorder="1" applyAlignment="1">
      <alignment horizontal="right" wrapText="1"/>
    </xf>
    <xf numFmtId="3" fontId="8" fillId="0" borderId="35" xfId="0" applyNumberFormat="1" applyFont="1" applyFill="1" applyBorder="1" applyAlignment="1">
      <alignment horizontal="right"/>
    </xf>
    <xf numFmtId="3" fontId="6" fillId="0" borderId="35" xfId="0" applyNumberFormat="1" applyFont="1" applyFill="1" applyBorder="1" applyAlignment="1">
      <alignment horizontal="right"/>
    </xf>
    <xf numFmtId="166" fontId="6" fillId="0" borderId="35" xfId="0" applyNumberFormat="1" applyFont="1" applyFill="1" applyBorder="1" applyAlignment="1">
      <alignment horizontal="right"/>
    </xf>
    <xf numFmtId="3" fontId="26" fillId="2" borderId="36" xfId="0" applyNumberFormat="1" applyFont="1" applyFill="1" applyBorder="1" applyAlignment="1">
      <alignment horizontal="right"/>
    </xf>
    <xf numFmtId="164" fontId="8" fillId="0" borderId="35" xfId="0" applyNumberFormat="1" applyFont="1" applyBorder="1"/>
    <xf numFmtId="3" fontId="26" fillId="2" borderId="0" xfId="0" applyNumberFormat="1" applyFont="1" applyFill="1" applyBorder="1" applyAlignment="1">
      <alignment horizontal="right"/>
    </xf>
    <xf numFmtId="0" fontId="32" fillId="0" borderId="0" xfId="0" applyFont="1" applyAlignment="1">
      <alignment vertical="center" wrapText="1"/>
    </xf>
    <xf numFmtId="0" fontId="35" fillId="0" borderId="0" xfId="0" applyFont="1" applyFill="1" applyBorder="1"/>
    <xf numFmtId="0" fontId="37" fillId="0" borderId="0" xfId="12" applyFont="1" applyBorder="1" applyAlignment="1" applyProtection="1">
      <alignment horizontal="left" vertical="center" wrapText="1"/>
      <protection locked="0"/>
    </xf>
    <xf numFmtId="0" fontId="38" fillId="0" borderId="0" xfId="12" applyFont="1" applyAlignment="1">
      <alignment horizontal="left" vertical="center" wrapText="1"/>
    </xf>
    <xf numFmtId="0" fontId="34" fillId="0" borderId="0" xfId="12" applyFont="1" applyAlignment="1">
      <alignment horizontal="left" vertical="center" wrapText="1"/>
    </xf>
    <xf numFmtId="0" fontId="34" fillId="0" borderId="0" xfId="12" applyFont="1" applyFill="1" applyAlignment="1">
      <alignment horizontal="left" vertical="center" wrapText="1"/>
    </xf>
    <xf numFmtId="0" fontId="39" fillId="6" borderId="0" xfId="0" applyFont="1" applyFill="1"/>
    <xf numFmtId="164" fontId="39" fillId="6" borderId="0" xfId="0" applyNumberFormat="1" applyFont="1" applyFill="1"/>
    <xf numFmtId="164" fontId="8" fillId="0" borderId="38" xfId="0" applyNumberFormat="1" applyFont="1" applyFill="1" applyBorder="1"/>
    <xf numFmtId="166" fontId="8" fillId="0" borderId="38" xfId="0" applyNumberFormat="1" applyFont="1" applyFill="1" applyBorder="1" applyAlignment="1" applyProtection="1">
      <alignment horizontal="right"/>
      <protection locked="0"/>
    </xf>
    <xf numFmtId="164" fontId="8" fillId="0" borderId="39" xfId="0" applyNumberFormat="1" applyFont="1" applyBorder="1"/>
    <xf numFmtId="164" fontId="8" fillId="0" borderId="38" xfId="0" applyNumberFormat="1" applyFont="1" applyBorder="1"/>
    <xf numFmtId="0" fontId="3" fillId="6" borderId="0" xfId="7" applyFont="1" applyFill="1"/>
    <xf numFmtId="0" fontId="4" fillId="6" borderId="1" xfId="7" applyFont="1" applyFill="1" applyBorder="1" applyAlignment="1">
      <alignment horizontal="center" vertical="center" wrapText="1"/>
    </xf>
    <xf numFmtId="166" fontId="4" fillId="6" borderId="2" xfId="7" applyNumberFormat="1" applyFont="1" applyFill="1" applyBorder="1" applyAlignment="1" applyProtection="1">
      <alignment horizontal="center" vertical="center"/>
      <protection locked="0"/>
    </xf>
    <xf numFmtId="166" fontId="4" fillId="6" borderId="1" xfId="7" applyNumberFormat="1" applyFont="1" applyFill="1" applyBorder="1" applyAlignment="1" applyProtection="1">
      <alignment horizontal="center" vertical="center"/>
      <protection locked="0"/>
    </xf>
    <xf numFmtId="0" fontId="4" fillId="6" borderId="0" xfId="7" applyFill="1"/>
    <xf numFmtId="167" fontId="33" fillId="0" borderId="0" xfId="7" quotePrefix="1" applyNumberFormat="1" applyFont="1" applyFill="1" applyBorder="1" applyAlignment="1" applyProtection="1">
      <alignment horizontal="left"/>
      <protection locked="0"/>
    </xf>
    <xf numFmtId="167" fontId="33" fillId="0" borderId="0" xfId="7" applyNumberFormat="1" applyFont="1" applyFill="1" applyBorder="1" applyAlignment="1" applyProtection="1">
      <alignment horizontal="left"/>
      <protection locked="0"/>
    </xf>
    <xf numFmtId="0" fontId="33" fillId="0" borderId="0" xfId="7" applyFont="1" applyFill="1"/>
    <xf numFmtId="0" fontId="41" fillId="0" borderId="0" xfId="7" applyFont="1" applyFill="1" applyBorder="1"/>
    <xf numFmtId="168" fontId="4" fillId="0" borderId="41" xfId="13" applyNumberFormat="1" applyFont="1" applyFill="1" applyBorder="1" applyProtection="1">
      <protection locked="0"/>
    </xf>
    <xf numFmtId="168" fontId="14" fillId="0" borderId="41" xfId="13" applyNumberFormat="1" applyFont="1" applyFill="1" applyBorder="1" applyProtection="1">
      <protection locked="0"/>
    </xf>
    <xf numFmtId="168" fontId="4" fillId="0" borderId="41" xfId="13" applyNumberFormat="1" applyFont="1" applyFill="1" applyBorder="1" applyAlignment="1" applyProtection="1">
      <alignment wrapText="1"/>
      <protection locked="0"/>
    </xf>
    <xf numFmtId="168" fontId="3" fillId="0" borderId="43" xfId="13" applyNumberFormat="1" applyFont="1" applyBorder="1" applyProtection="1">
      <protection locked="0"/>
    </xf>
    <xf numFmtId="168" fontId="14" fillId="0" borderId="41" xfId="13" applyNumberFormat="1" applyFont="1" applyBorder="1" applyProtection="1">
      <protection locked="0"/>
    </xf>
    <xf numFmtId="168" fontId="14" fillId="0" borderId="45" xfId="13" applyNumberFormat="1" applyFont="1" applyBorder="1" applyProtection="1">
      <protection locked="0"/>
    </xf>
    <xf numFmtId="169" fontId="14" fillId="0" borderId="46" xfId="4" applyNumberFormat="1" applyFont="1" applyBorder="1" applyAlignment="1">
      <alignment horizontal="center"/>
    </xf>
    <xf numFmtId="169" fontId="14" fillId="0" borderId="46" xfId="4" applyNumberFormat="1" applyFont="1" applyFill="1" applyBorder="1" applyAlignment="1">
      <alignment horizontal="center"/>
    </xf>
    <xf numFmtId="164" fontId="4" fillId="0" borderId="0" xfId="4" applyNumberFormat="1" applyFont="1" applyFill="1" applyBorder="1" applyAlignment="1">
      <alignment horizontal="center" vertical="center"/>
    </xf>
    <xf numFmtId="164" fontId="4" fillId="0" borderId="42" xfId="0" applyNumberFormat="1" applyFont="1" applyFill="1" applyBorder="1" applyAlignment="1">
      <alignment horizontal="center" vertical="center"/>
    </xf>
    <xf numFmtId="164" fontId="14" fillId="0" borderId="0" xfId="4" applyNumberFormat="1" applyFont="1" applyFill="1" applyBorder="1" applyAlignment="1">
      <alignment horizontal="center" vertical="center"/>
    </xf>
    <xf numFmtId="164" fontId="2" fillId="0" borderId="42" xfId="0" applyNumberFormat="1" applyFont="1" applyFill="1" applyBorder="1" applyAlignment="1">
      <alignment horizontal="center" vertical="center"/>
    </xf>
    <xf numFmtId="164" fontId="2" fillId="0" borderId="0" xfId="4" applyNumberFormat="1" applyFont="1" applyFill="1" applyBorder="1" applyAlignment="1">
      <alignment horizontal="center" vertical="center"/>
    </xf>
    <xf numFmtId="164" fontId="3" fillId="0" borderId="24" xfId="4" applyNumberFormat="1" applyFont="1" applyFill="1" applyBorder="1" applyAlignment="1">
      <alignment horizontal="center" vertical="center"/>
    </xf>
    <xf numFmtId="164" fontId="3" fillId="0" borderId="44" xfId="0" applyNumberFormat="1" applyFont="1" applyFill="1" applyBorder="1" applyAlignment="1">
      <alignment horizontal="center" vertical="center"/>
    </xf>
    <xf numFmtId="164" fontId="14" fillId="0" borderId="5" xfId="4" applyNumberFormat="1" applyFont="1" applyFill="1" applyBorder="1" applyAlignment="1">
      <alignment horizontal="center" vertical="center"/>
    </xf>
    <xf numFmtId="164" fontId="14" fillId="0" borderId="46" xfId="4" applyNumberFormat="1" applyFont="1" applyFill="1" applyBorder="1" applyAlignment="1">
      <alignment horizontal="center" vertical="center"/>
    </xf>
    <xf numFmtId="164" fontId="4" fillId="0" borderId="47" xfId="0" applyNumberFormat="1" applyFont="1" applyFill="1" applyBorder="1" applyAlignment="1">
      <alignment horizontal="center" vertical="center"/>
    </xf>
    <xf numFmtId="3" fontId="16" fillId="5" borderId="50" xfId="13" applyNumberFormat="1" applyFont="1" applyFill="1" applyBorder="1" applyAlignment="1">
      <alignment horizontal="center" wrapText="1"/>
    </xf>
    <xf numFmtId="3" fontId="16" fillId="5" borderId="51" xfId="13" applyNumberFormat="1" applyFont="1" applyFill="1" applyBorder="1" applyAlignment="1">
      <alignment horizontal="center" wrapText="1"/>
    </xf>
    <xf numFmtId="0" fontId="34" fillId="0" borderId="0"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34" fillId="0" borderId="0" xfId="0" applyFont="1" applyFill="1" applyBorder="1" applyAlignment="1">
      <alignment horizontal="left" vertical="center" wrapText="1"/>
    </xf>
    <xf numFmtId="1" fontId="16" fillId="5" borderId="40" xfId="4" applyNumberFormat="1" applyFont="1" applyFill="1" applyBorder="1" applyAlignment="1">
      <alignment horizontal="center" vertical="center" wrapText="1"/>
    </xf>
    <xf numFmtId="1" fontId="16" fillId="5" borderId="52" xfId="4" applyNumberFormat="1" applyFont="1" applyFill="1" applyBorder="1" applyAlignment="1">
      <alignment horizontal="center" vertical="center" wrapText="1"/>
    </xf>
    <xf numFmtId="3" fontId="16" fillId="5" borderId="48" xfId="13" applyNumberFormat="1" applyFont="1" applyFill="1" applyBorder="1" applyAlignment="1">
      <alignment horizontal="center" vertical="center" wrapText="1"/>
    </xf>
    <xf numFmtId="3" fontId="16" fillId="5" borderId="49" xfId="13" applyNumberFormat="1" applyFont="1" applyFill="1" applyBorder="1" applyAlignment="1">
      <alignment horizontal="center" vertical="center" wrapText="1"/>
    </xf>
    <xf numFmtId="0" fontId="34" fillId="0" borderId="0" xfId="12" applyNumberFormat="1" applyFont="1" applyFill="1" applyBorder="1" applyAlignment="1" applyProtection="1">
      <alignment horizontal="left" vertical="center" wrapText="1"/>
      <protection locked="0"/>
    </xf>
    <xf numFmtId="0" fontId="34" fillId="0" borderId="0" xfId="12" applyFont="1" applyBorder="1" applyAlignment="1" applyProtection="1">
      <alignment horizontal="left" vertical="center" wrapText="1"/>
      <protection locked="0"/>
    </xf>
    <xf numFmtId="0" fontId="38" fillId="0" borderId="0" xfId="12" applyFont="1" applyAlignment="1">
      <alignment horizontal="left" vertical="center" wrapText="1"/>
    </xf>
    <xf numFmtId="0" fontId="34" fillId="0" borderId="37" xfId="12" applyNumberFormat="1" applyFont="1" applyFill="1" applyBorder="1" applyAlignment="1" applyProtection="1">
      <alignment horizontal="left" vertical="center" wrapText="1"/>
      <protection locked="0"/>
    </xf>
    <xf numFmtId="0" fontId="39" fillId="6" borderId="0" xfId="0" applyFont="1" applyFill="1" applyAlignment="1">
      <alignment wrapText="1"/>
    </xf>
    <xf numFmtId="0" fontId="39" fillId="6" borderId="0" xfId="0" applyFont="1" applyFill="1" applyAlignment="1">
      <alignment horizontal="left" vertical="center" wrapText="1"/>
    </xf>
    <xf numFmtId="0" fontId="40" fillId="0" borderId="0" xfId="0" applyFont="1" applyAlignment="1">
      <alignment horizontal="left" vertical="center" wrapText="1"/>
    </xf>
    <xf numFmtId="0" fontId="13" fillId="0" borderId="0" xfId="0" applyFont="1" applyAlignment="1">
      <alignment horizontal="left" vertical="center" wrapText="1"/>
    </xf>
    <xf numFmtId="0" fontId="13" fillId="0" borderId="0" xfId="12" applyFont="1" applyBorder="1" applyAlignment="1">
      <alignment horizontal="left" vertical="top"/>
    </xf>
    <xf numFmtId="0" fontId="7" fillId="0" borderId="0" xfId="12" applyFont="1" applyAlignment="1">
      <alignment horizontal="left"/>
    </xf>
    <xf numFmtId="0" fontId="8" fillId="0" borderId="0" xfId="12" applyNumberFormat="1" applyFont="1" applyFill="1" applyBorder="1" applyAlignment="1" applyProtection="1">
      <alignment horizontal="left" wrapText="1"/>
      <protection locked="0"/>
    </xf>
    <xf numFmtId="0" fontId="8" fillId="0" borderId="0" xfId="12" applyFont="1" applyBorder="1" applyAlignment="1" applyProtection="1">
      <alignment horizontal="left" wrapText="1"/>
      <protection locked="0"/>
    </xf>
    <xf numFmtId="0" fontId="6" fillId="6" borderId="0" xfId="7" applyFont="1" applyFill="1" applyAlignment="1">
      <alignment horizontal="left" wrapText="1"/>
    </xf>
    <xf numFmtId="0" fontId="3" fillId="6" borderId="21" xfId="7" applyFont="1" applyFill="1" applyBorder="1" applyAlignment="1">
      <alignment horizontal="center" vertical="center"/>
    </xf>
    <xf numFmtId="0" fontId="3" fillId="6" borderId="20" xfId="7" applyFont="1" applyFill="1" applyBorder="1" applyAlignment="1">
      <alignment horizontal="center" vertical="center"/>
    </xf>
    <xf numFmtId="0" fontId="3" fillId="6" borderId="22" xfId="7" applyFont="1" applyFill="1" applyBorder="1" applyAlignment="1">
      <alignment horizontal="center" vertical="center"/>
    </xf>
    <xf numFmtId="0" fontId="2" fillId="0" borderId="0" xfId="0" applyFont="1" applyFill="1" applyBorder="1" applyAlignment="1" applyProtection="1">
      <protection locked="0"/>
    </xf>
  </cellXfs>
  <cellStyles count="18">
    <cellStyle name="Lien hypertexte 2" xfId="1"/>
    <cellStyle name="Lien hypertexte 3" xfId="2"/>
    <cellStyle name="Lien hypertexte 4" xfId="3"/>
    <cellStyle name="Milliers" xfId="4" builtinId="3"/>
    <cellStyle name="Milliers 2" xfId="5"/>
    <cellStyle name="Milliers 3" xfId="6"/>
    <cellStyle name="Normal" xfId="0" builtinId="0"/>
    <cellStyle name="Normal 2" xfId="7"/>
    <cellStyle name="Normal 2 2" xfId="8"/>
    <cellStyle name="Normal 3" xfId="9"/>
    <cellStyle name="Normal 3 2" xfId="10"/>
    <cellStyle name="Normal 4" xfId="17"/>
    <cellStyle name="Normal 4 2" xfId="11"/>
    <cellStyle name="Normal 5" xfId="12"/>
    <cellStyle name="Normal_RERS2004_06_01" xfId="13"/>
    <cellStyle name="Pourcentage" xfId="14" builtinId="5"/>
    <cellStyle name="Pourcentage 2" xfId="15"/>
    <cellStyle name="Pourcentage 3" xfId="16"/>
  </cellStyles>
  <dxfs count="0"/>
  <tableStyles count="0" defaultTableStyle="TableStyleMedium2" defaultPivotStyle="PivotStyleLight16"/>
  <colors>
    <mruColors>
      <color rgb="FFFC12FC"/>
      <color rgb="FFF618A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b="1"/>
              <a:t>Graphique 1 - Évolution</a:t>
            </a:r>
            <a:r>
              <a:rPr lang="fr-FR" b="1" baseline="0"/>
              <a:t> des effectifs d'inscrits dans l'enseignement supérieur, selon le secteur et la tutelle depuis 1998 (base 100)</a:t>
            </a:r>
            <a:endParaRPr lang="fr-FR" b="1"/>
          </a:p>
        </c:rich>
      </c:tx>
      <c:layout>
        <c:manualLayout>
          <c:xMode val="edge"/>
          <c:yMode val="edge"/>
          <c:x val="0.10593752242838014"/>
          <c:y val="5.4500286019217572E-3"/>
        </c:manualLayout>
      </c:layout>
      <c:overlay val="0"/>
    </c:title>
    <c:autoTitleDeleted val="0"/>
    <c:plotArea>
      <c:layout>
        <c:manualLayout>
          <c:layoutTarget val="inner"/>
          <c:xMode val="edge"/>
          <c:yMode val="edge"/>
          <c:x val="7.313652802024001E-2"/>
          <c:y val="8.4197792266366506E-2"/>
          <c:w val="0.90717424178951545"/>
          <c:h val="0.73292738633706256"/>
        </c:manualLayout>
      </c:layout>
      <c:lineChart>
        <c:grouping val="standard"/>
        <c:varyColors val="0"/>
        <c:ser>
          <c:idx val="0"/>
          <c:order val="0"/>
          <c:tx>
            <c:strRef>
              <c:f>'[1]6.1 Graphique 2'!$B$4</c:f>
              <c:strCache>
                <c:ptCount val="1"/>
                <c:pt idx="0">
                  <c:v>Public MESRI</c:v>
                </c:pt>
              </c:strCache>
            </c:strRef>
          </c:tx>
          <c:spPr>
            <a:ln w="12700">
              <a:solidFill>
                <a:srgbClr val="000080"/>
              </a:solidFill>
              <a:prstDash val="solid"/>
            </a:ln>
          </c:spPr>
          <c:marker>
            <c:symbol val="diamond"/>
            <c:size val="4"/>
            <c:spPr>
              <a:solidFill>
                <a:srgbClr val="000080"/>
              </a:solidFill>
              <a:ln>
                <a:solidFill>
                  <a:srgbClr val="000080"/>
                </a:solidFill>
                <a:prstDash val="solid"/>
              </a:ln>
            </c:spPr>
          </c:marker>
          <c:cat>
            <c:strRef>
              <c:f>'[1]6.1 Graphique 2'!$A$5:$A$24</c:f>
              <c:strCache>
                <c:ptCount val="20"/>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 (1)</c:v>
                </c:pt>
                <c:pt idx="17">
                  <c:v>2015 (1)</c:v>
                </c:pt>
                <c:pt idx="18">
                  <c:v>2016 (1)</c:v>
                </c:pt>
                <c:pt idx="19">
                  <c:v> 2017 (1)</c:v>
                </c:pt>
              </c:strCache>
            </c:strRef>
          </c:cat>
          <c:val>
            <c:numRef>
              <c:f>'[1]6.1 Graphique 2'!$B$5:$B$24</c:f>
              <c:numCache>
                <c:formatCode>General</c:formatCode>
                <c:ptCount val="20"/>
                <c:pt idx="0">
                  <c:v>100</c:v>
                </c:pt>
                <c:pt idx="1">
                  <c:v>99.762757150940985</c:v>
                </c:pt>
                <c:pt idx="2">
                  <c:v>100.13969890294435</c:v>
                </c:pt>
                <c:pt idx="3">
                  <c:v>99.058273095668369</c:v>
                </c:pt>
                <c:pt idx="4">
                  <c:v>100.55155111987295</c:v>
                </c:pt>
                <c:pt idx="5">
                  <c:v>102.45154746910538</c:v>
                </c:pt>
                <c:pt idx="6">
                  <c:v>102.63990425862038</c:v>
                </c:pt>
                <c:pt idx="7">
                  <c:v>102.5212543124692</c:v>
                </c:pt>
                <c:pt idx="8">
                  <c:v>100.90322271507584</c:v>
                </c:pt>
                <c:pt idx="9">
                  <c:v>98.771459668145226</c:v>
                </c:pt>
                <c:pt idx="10">
                  <c:v>97.930528174798752</c:v>
                </c:pt>
                <c:pt idx="11">
                  <c:v>100.64784011463411</c:v>
                </c:pt>
                <c:pt idx="12">
                  <c:v>100.34807787087234</c:v>
                </c:pt>
                <c:pt idx="13">
                  <c:v>101.31421928335432</c:v>
                </c:pt>
                <c:pt idx="14">
                  <c:v>102.38189766898491</c:v>
                </c:pt>
                <c:pt idx="15">
                  <c:v>104.74451472172024</c:v>
                </c:pt>
                <c:pt idx="16">
                  <c:v>106.80503075771681</c:v>
                </c:pt>
                <c:pt idx="17">
                  <c:v>110.47473668838873</c:v>
                </c:pt>
                <c:pt idx="18">
                  <c:v>112.61927742182795</c:v>
                </c:pt>
                <c:pt idx="19">
                  <c:v>113.82357437526241</c:v>
                </c:pt>
              </c:numCache>
            </c:numRef>
          </c:val>
          <c:smooth val="0"/>
        </c:ser>
        <c:ser>
          <c:idx val="1"/>
          <c:order val="1"/>
          <c:tx>
            <c:strRef>
              <c:f>'[1]6.1 Graphique 2'!$C$4</c:f>
              <c:strCache>
                <c:ptCount val="1"/>
                <c:pt idx="0">
                  <c:v>Public hors MESRI</c:v>
                </c:pt>
              </c:strCache>
            </c:strRef>
          </c:tx>
          <c:spPr>
            <a:ln w="12700">
              <a:solidFill>
                <a:srgbClr val="FF00FF"/>
              </a:solidFill>
              <a:prstDash val="solid"/>
            </a:ln>
          </c:spPr>
          <c:marker>
            <c:symbol val="square"/>
            <c:size val="4"/>
            <c:spPr>
              <a:solidFill>
                <a:srgbClr val="FF00FF"/>
              </a:solidFill>
              <a:ln>
                <a:solidFill>
                  <a:srgbClr val="FF00FF"/>
                </a:solidFill>
                <a:prstDash val="solid"/>
              </a:ln>
            </c:spPr>
          </c:marker>
          <c:cat>
            <c:strRef>
              <c:f>'[1]6.1 Graphique 2'!$A$5:$A$24</c:f>
              <c:strCache>
                <c:ptCount val="20"/>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 (1)</c:v>
                </c:pt>
                <c:pt idx="17">
                  <c:v>2015 (1)</c:v>
                </c:pt>
                <c:pt idx="18">
                  <c:v>2016 (1)</c:v>
                </c:pt>
                <c:pt idx="19">
                  <c:v> 2017 (1)</c:v>
                </c:pt>
              </c:strCache>
            </c:strRef>
          </c:cat>
          <c:val>
            <c:numRef>
              <c:f>'[1]6.1 Graphique 2'!$C$5:$C$24</c:f>
              <c:numCache>
                <c:formatCode>General</c:formatCode>
                <c:ptCount val="20"/>
                <c:pt idx="0">
                  <c:v>100</c:v>
                </c:pt>
                <c:pt idx="1">
                  <c:v>102.451951654448</c:v>
                </c:pt>
                <c:pt idx="2">
                  <c:v>105.14827290139357</c:v>
                </c:pt>
                <c:pt idx="3">
                  <c:v>112.32167624331287</c:v>
                </c:pt>
                <c:pt idx="4">
                  <c:v>116.52549369262267</c:v>
                </c:pt>
                <c:pt idx="5">
                  <c:v>119.9697840301169</c:v>
                </c:pt>
                <c:pt idx="6">
                  <c:v>123.08962419919425</c:v>
                </c:pt>
                <c:pt idx="7">
                  <c:v>125.75374810118223</c:v>
                </c:pt>
                <c:pt idx="8">
                  <c:v>122.63308235915726</c:v>
                </c:pt>
                <c:pt idx="9">
                  <c:v>119.83686678554918</c:v>
                </c:pt>
                <c:pt idx="10">
                  <c:v>120.78214781058054</c:v>
                </c:pt>
                <c:pt idx="11">
                  <c:v>122.95340466283601</c:v>
                </c:pt>
                <c:pt idx="12">
                  <c:v>123.42893468066839</c:v>
                </c:pt>
                <c:pt idx="13">
                  <c:v>126.03444290337494</c:v>
                </c:pt>
                <c:pt idx="14">
                  <c:v>128.85047222772604</c:v>
                </c:pt>
                <c:pt idx="15">
                  <c:v>130.34145697113797</c:v>
                </c:pt>
                <c:pt idx="16">
                  <c:v>132.93045373489201</c:v>
                </c:pt>
                <c:pt idx="17">
                  <c:v>135.21563965391982</c:v>
                </c:pt>
                <c:pt idx="18">
                  <c:v>132.83055940822931</c:v>
                </c:pt>
                <c:pt idx="19">
                  <c:v>136.03543359091211</c:v>
                </c:pt>
              </c:numCache>
            </c:numRef>
          </c:val>
          <c:smooth val="0"/>
        </c:ser>
        <c:ser>
          <c:idx val="2"/>
          <c:order val="2"/>
          <c:tx>
            <c:strRef>
              <c:f>'[1]6.1 Graphique 2'!$D$4</c:f>
              <c:strCache>
                <c:ptCount val="1"/>
                <c:pt idx="0">
                  <c:v>Privé</c:v>
                </c:pt>
              </c:strCache>
            </c:strRef>
          </c:tx>
          <c:spPr>
            <a:ln w="6350">
              <a:solidFill>
                <a:srgbClr val="003300"/>
              </a:solidFill>
            </a:ln>
          </c:spPr>
          <c:marker>
            <c:symbol val="triangle"/>
            <c:size val="4"/>
            <c:spPr>
              <a:solidFill>
                <a:srgbClr val="003300"/>
              </a:solidFill>
              <a:ln w="28575">
                <a:solidFill>
                  <a:srgbClr val="003300"/>
                </a:solidFill>
                <a:prstDash val="solid"/>
              </a:ln>
            </c:spPr>
          </c:marker>
          <c:cat>
            <c:strRef>
              <c:f>'[1]6.1 Graphique 2'!$A$5:$A$24</c:f>
              <c:strCache>
                <c:ptCount val="20"/>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 (1)</c:v>
                </c:pt>
                <c:pt idx="17">
                  <c:v>2015 (1)</c:v>
                </c:pt>
                <c:pt idx="18">
                  <c:v>2016 (1)</c:v>
                </c:pt>
                <c:pt idx="19">
                  <c:v> 2017 (1)</c:v>
                </c:pt>
              </c:strCache>
            </c:strRef>
          </c:cat>
          <c:val>
            <c:numRef>
              <c:f>'[1]6.1 Graphique 2'!$D$5:$D$24</c:f>
              <c:numCache>
                <c:formatCode>General</c:formatCode>
                <c:ptCount val="20"/>
                <c:pt idx="0">
                  <c:v>100</c:v>
                </c:pt>
                <c:pt idx="1">
                  <c:v>104.34362590417972</c:v>
                </c:pt>
                <c:pt idx="2">
                  <c:v>109.82155936605471</c:v>
                </c:pt>
                <c:pt idx="3">
                  <c:v>115.33195817513075</c:v>
                </c:pt>
                <c:pt idx="4">
                  <c:v>120.57748726131041</c:v>
                </c:pt>
                <c:pt idx="5">
                  <c:v>124.63525974257355</c:v>
                </c:pt>
                <c:pt idx="6">
                  <c:v>127.2348630318675</c:v>
                </c:pt>
                <c:pt idx="7">
                  <c:v>132.11377124599628</c:v>
                </c:pt>
                <c:pt idx="8">
                  <c:v>133.19185832439217</c:v>
                </c:pt>
                <c:pt idx="9">
                  <c:v>140.47993285215995</c:v>
                </c:pt>
                <c:pt idx="10">
                  <c:v>146.9191573262807</c:v>
                </c:pt>
                <c:pt idx="11">
                  <c:v>158.67319668853457</c:v>
                </c:pt>
                <c:pt idx="12">
                  <c:v>162.70760995656769</c:v>
                </c:pt>
                <c:pt idx="13">
                  <c:v>167.12052166270087</c:v>
                </c:pt>
                <c:pt idx="14">
                  <c:v>172.65586336048017</c:v>
                </c:pt>
                <c:pt idx="15">
                  <c:v>173.46512152729662</c:v>
                </c:pt>
                <c:pt idx="16">
                  <c:v>173.33644789509734</c:v>
                </c:pt>
                <c:pt idx="17">
                  <c:v>178.12350293177923</c:v>
                </c:pt>
                <c:pt idx="18">
                  <c:v>187.87736017135367</c:v>
                </c:pt>
                <c:pt idx="19">
                  <c:v>205.9661014264957</c:v>
                </c:pt>
              </c:numCache>
            </c:numRef>
          </c:val>
          <c:smooth val="0"/>
        </c:ser>
        <c:ser>
          <c:idx val="3"/>
          <c:order val="3"/>
          <c:tx>
            <c:strRef>
              <c:f>'[1]6.1 Graphique 2'!$E$4</c:f>
              <c:strCache>
                <c:ptCount val="1"/>
                <c:pt idx="0">
                  <c:v>Public</c:v>
                </c:pt>
              </c:strCache>
            </c:strRef>
          </c:tx>
          <c:spPr>
            <a:ln w="12700">
              <a:solidFill>
                <a:srgbClr val="00FFFF"/>
              </a:solidFill>
              <a:prstDash val="solid"/>
            </a:ln>
          </c:spPr>
          <c:marker>
            <c:symbol val="x"/>
            <c:size val="4"/>
            <c:spPr>
              <a:noFill/>
              <a:ln>
                <a:solidFill>
                  <a:srgbClr val="00FFFF"/>
                </a:solidFill>
                <a:prstDash val="solid"/>
              </a:ln>
            </c:spPr>
          </c:marker>
          <c:cat>
            <c:strRef>
              <c:f>'[1]6.1 Graphique 2'!$A$5:$A$24</c:f>
              <c:strCache>
                <c:ptCount val="20"/>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 (1)</c:v>
                </c:pt>
                <c:pt idx="17">
                  <c:v>2015 (1)</c:v>
                </c:pt>
                <c:pt idx="18">
                  <c:v>2016 (1)</c:v>
                </c:pt>
                <c:pt idx="19">
                  <c:v> 2017 (1)</c:v>
                </c:pt>
              </c:strCache>
            </c:strRef>
          </c:cat>
          <c:val>
            <c:numRef>
              <c:f>'[1]6.1 Graphique 2'!$E$5:$E$24</c:f>
              <c:numCache>
                <c:formatCode>General</c:formatCode>
                <c:ptCount val="20"/>
                <c:pt idx="0">
                  <c:v>100</c:v>
                </c:pt>
                <c:pt idx="1">
                  <c:v>99.936559057168353</c:v>
                </c:pt>
                <c:pt idx="2">
                  <c:v>100.46340167240783</c:v>
                </c:pt>
                <c:pt idx="3">
                  <c:v>99.9154832182966</c:v>
                </c:pt>
                <c:pt idx="4">
                  <c:v>101.58394266518123</c:v>
                </c:pt>
                <c:pt idx="5">
                  <c:v>103.58374631306211</c:v>
                </c:pt>
                <c:pt idx="6">
                  <c:v>103.96156407268444</c:v>
                </c:pt>
                <c:pt idx="7">
                  <c:v>104.02276404024364</c:v>
                </c:pt>
                <c:pt idx="8">
                  <c:v>102.30761760851657</c:v>
                </c:pt>
                <c:pt idx="9">
                  <c:v>100.13291117627725</c:v>
                </c:pt>
                <c:pt idx="10">
                  <c:v>99.407422110102317</c:v>
                </c:pt>
                <c:pt idx="11">
                  <c:v>102.08944265877844</c:v>
                </c:pt>
                <c:pt idx="12">
                  <c:v>101.83978734211796</c:v>
                </c:pt>
                <c:pt idx="13">
                  <c:v>102.91188058376339</c:v>
                </c:pt>
                <c:pt idx="14">
                  <c:v>104.09255441301387</c:v>
                </c:pt>
                <c:pt idx="15">
                  <c:v>106.39883810767779</c:v>
                </c:pt>
                <c:pt idx="16">
                  <c:v>108.49350970875858</c:v>
                </c:pt>
                <c:pt idx="17">
                  <c:v>112.07373448924972</c:v>
                </c:pt>
                <c:pt idx="18">
                  <c:v>113.92552705604146</c:v>
                </c:pt>
                <c:pt idx="19">
                  <c:v>115.25912076935883</c:v>
                </c:pt>
              </c:numCache>
            </c:numRef>
          </c:val>
          <c:smooth val="0"/>
        </c:ser>
        <c:ser>
          <c:idx val="4"/>
          <c:order val="4"/>
          <c:tx>
            <c:strRef>
              <c:f>'[1]6.1 Graphique 2'!$F$4</c:f>
              <c:strCache>
                <c:ptCount val="1"/>
                <c:pt idx="0">
                  <c:v>Ensemble</c:v>
                </c:pt>
              </c:strCache>
            </c:strRef>
          </c:tx>
          <c:spPr>
            <a:ln w="12700">
              <a:solidFill>
                <a:srgbClr val="800080"/>
              </a:solidFill>
              <a:prstDash val="solid"/>
            </a:ln>
          </c:spPr>
          <c:marker>
            <c:symbol val="star"/>
            <c:size val="4"/>
            <c:spPr>
              <a:noFill/>
              <a:ln>
                <a:solidFill>
                  <a:srgbClr val="800080"/>
                </a:solidFill>
                <a:prstDash val="solid"/>
              </a:ln>
            </c:spPr>
          </c:marker>
          <c:dPt>
            <c:idx val="0"/>
            <c:marker>
              <c:symbol val="none"/>
            </c:marker>
            <c:bubble3D val="0"/>
            <c:spPr>
              <a:ln w="31750">
                <a:solidFill>
                  <a:schemeClr val="tx1"/>
                </a:solidFill>
                <a:prstDash val="solid"/>
              </a:ln>
            </c:spPr>
          </c:dPt>
          <c:cat>
            <c:strRef>
              <c:f>'[1]6.1 Graphique 2'!$A$5:$A$24</c:f>
              <c:strCache>
                <c:ptCount val="20"/>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 (1)</c:v>
                </c:pt>
                <c:pt idx="17">
                  <c:v>2015 (1)</c:v>
                </c:pt>
                <c:pt idx="18">
                  <c:v>2016 (1)</c:v>
                </c:pt>
                <c:pt idx="19">
                  <c:v> 2017 (1)</c:v>
                </c:pt>
              </c:strCache>
            </c:strRef>
          </c:cat>
          <c:val>
            <c:numRef>
              <c:f>'[1]6.1 Graphique 2'!$F$5:$F$24</c:f>
              <c:numCache>
                <c:formatCode>General</c:formatCode>
                <c:ptCount val="20"/>
                <c:pt idx="0">
                  <c:v>100</c:v>
                </c:pt>
                <c:pt idx="1">
                  <c:v>100.4599482499444</c:v>
                </c:pt>
                <c:pt idx="2">
                  <c:v>101.57478908067245</c:v>
                </c:pt>
                <c:pt idx="3">
                  <c:v>101.74636454213709</c:v>
                </c:pt>
                <c:pt idx="4">
                  <c:v>103.83964159583518</c:v>
                </c:pt>
                <c:pt idx="5">
                  <c:v>106.08385239338129</c:v>
                </c:pt>
                <c:pt idx="6">
                  <c:v>106.72553239409599</c:v>
                </c:pt>
                <c:pt idx="7">
                  <c:v>107.358889879963</c:v>
                </c:pt>
                <c:pt idx="8">
                  <c:v>105.97547162092967</c:v>
                </c:pt>
                <c:pt idx="9">
                  <c:v>104.92457779694098</c:v>
                </c:pt>
                <c:pt idx="10">
                  <c:v>105.04997975795118</c:v>
                </c:pt>
                <c:pt idx="11">
                  <c:v>108.80940547621476</c:v>
                </c:pt>
                <c:pt idx="12">
                  <c:v>109.06853191308285</c:v>
                </c:pt>
                <c:pt idx="13">
                  <c:v>110.53738525391428</c:v>
                </c:pt>
                <c:pt idx="14">
                  <c:v>112.23522530270209</c:v>
                </c:pt>
                <c:pt idx="15">
                  <c:v>114.25153084902347</c:v>
                </c:pt>
                <c:pt idx="16">
                  <c:v>116.19434435745248</c:v>
                </c:pt>
                <c:pt idx="17">
                  <c:v>119.91789392414098</c:v>
                </c:pt>
                <c:pt idx="18">
                  <c:v>122.70814633144016</c:v>
                </c:pt>
                <c:pt idx="19">
                  <c:v>126.03160392728661</c:v>
                </c:pt>
              </c:numCache>
            </c:numRef>
          </c:val>
          <c:smooth val="0"/>
        </c:ser>
        <c:ser>
          <c:idx val="5"/>
          <c:order val="5"/>
          <c:tx>
            <c:strRef>
              <c:f>'[1]6.1 Graphique 2'!$G$4</c:f>
              <c:strCache>
                <c:ptCount val="1"/>
                <c:pt idx="0">
                  <c:v>Public hors MESRI (dispositif équivalent)</c:v>
                </c:pt>
              </c:strCache>
            </c:strRef>
          </c:tx>
          <c:spPr>
            <a:ln w="38100">
              <a:solidFill>
                <a:srgbClr val="FC12FC"/>
              </a:solidFill>
              <a:prstDash val="sysDash"/>
            </a:ln>
            <a:effectLst>
              <a:glow rad="63500">
                <a:schemeClr val="accent2">
                  <a:satMod val="175000"/>
                  <a:alpha val="40000"/>
                </a:schemeClr>
              </a:glow>
            </a:effectLst>
          </c:spPr>
          <c:marker>
            <c:symbol val="square"/>
            <c:size val="6"/>
            <c:spPr>
              <a:solidFill>
                <a:srgbClr val="C00000"/>
              </a:solidFill>
              <a:effectLst>
                <a:glow rad="63500">
                  <a:schemeClr val="accent2">
                    <a:satMod val="175000"/>
                    <a:alpha val="40000"/>
                  </a:schemeClr>
                </a:glow>
              </a:effectLst>
            </c:spPr>
          </c:marker>
          <c:val>
            <c:numRef>
              <c:f>'[1]6.1 Graphique 2'!$G$5:$G$24</c:f>
              <c:numCache>
                <c:formatCode>General</c:formatCode>
                <c:ptCount val="20"/>
                <c:pt idx="17">
                  <c:v>135.21563965391982</c:v>
                </c:pt>
                <c:pt idx="18">
                  <c:v>130.92843933689983</c:v>
                </c:pt>
                <c:pt idx="19">
                  <c:v>134.07469784030118</c:v>
                </c:pt>
              </c:numCache>
            </c:numRef>
          </c:val>
          <c:smooth val="0"/>
        </c:ser>
        <c:ser>
          <c:idx val="6"/>
          <c:order val="6"/>
          <c:tx>
            <c:strRef>
              <c:f>'[1]6.1 Graphique 2'!$H$4</c:f>
              <c:strCache>
                <c:ptCount val="1"/>
                <c:pt idx="0">
                  <c:v>Privé (dispositif équivalent)</c:v>
                </c:pt>
              </c:strCache>
            </c:strRef>
          </c:tx>
          <c:spPr>
            <a:ln w="38100">
              <a:solidFill>
                <a:schemeClr val="accent3">
                  <a:lumMod val="50000"/>
                </a:schemeClr>
              </a:solidFill>
              <a:prstDash val="sysDash"/>
            </a:ln>
            <a:effectLst>
              <a:glow rad="63500">
                <a:schemeClr val="accent3">
                  <a:satMod val="175000"/>
                  <a:alpha val="40000"/>
                </a:schemeClr>
              </a:glow>
            </a:effectLst>
          </c:spPr>
          <c:marker>
            <c:symbol val="triangle"/>
            <c:size val="6"/>
            <c:spPr>
              <a:solidFill>
                <a:srgbClr val="00B050"/>
              </a:solidFill>
              <a:effectLst>
                <a:glow rad="63500">
                  <a:schemeClr val="accent3">
                    <a:satMod val="175000"/>
                    <a:alpha val="40000"/>
                  </a:schemeClr>
                </a:glow>
              </a:effectLst>
            </c:spPr>
          </c:marker>
          <c:val>
            <c:numRef>
              <c:f>'[1]6.1 Graphique 2'!$H$5:$H$24</c:f>
              <c:numCache>
                <c:formatCode>General</c:formatCode>
                <c:ptCount val="20"/>
                <c:pt idx="17">
                  <c:v>178.12350293177923</c:v>
                </c:pt>
                <c:pt idx="18">
                  <c:v>183.90748167885437</c:v>
                </c:pt>
                <c:pt idx="19">
                  <c:v>189.29039461233603</c:v>
                </c:pt>
              </c:numCache>
            </c:numRef>
          </c:val>
          <c:smooth val="0"/>
        </c:ser>
        <c:ser>
          <c:idx val="8"/>
          <c:order val="7"/>
          <c:tx>
            <c:strRef>
              <c:f>'[1]6.1 Graphique 2'!$I$4</c:f>
              <c:strCache>
                <c:ptCount val="1"/>
                <c:pt idx="0">
                  <c:v>Ensemble (dispositif équivalent)</c:v>
                </c:pt>
              </c:strCache>
            </c:strRef>
          </c:tx>
          <c:spPr>
            <a:ln w="38100">
              <a:solidFill>
                <a:srgbClr val="7030A0"/>
              </a:solidFill>
              <a:prstDash val="sysDash"/>
            </a:ln>
            <a:effectLst>
              <a:glow rad="63500">
                <a:schemeClr val="accent4">
                  <a:satMod val="175000"/>
                  <a:alpha val="40000"/>
                </a:schemeClr>
              </a:glow>
            </a:effectLst>
          </c:spPr>
          <c:marker>
            <c:symbol val="star"/>
            <c:size val="6"/>
            <c:spPr>
              <a:solidFill>
                <a:srgbClr val="7030A0"/>
              </a:solidFill>
              <a:effectLst>
                <a:glow rad="63500">
                  <a:schemeClr val="accent4">
                    <a:satMod val="175000"/>
                    <a:alpha val="40000"/>
                  </a:schemeClr>
                </a:glow>
              </a:effectLst>
            </c:spPr>
          </c:marker>
          <c:val>
            <c:numRef>
              <c:f>'[1]6.1 Graphique 2'!$I$5:$I$24</c:f>
              <c:numCache>
                <c:formatCode>General</c:formatCode>
                <c:ptCount val="20"/>
                <c:pt idx="17">
                  <c:v>119.91789392414098</c:v>
                </c:pt>
                <c:pt idx="18">
                  <c:v>122.20428153422034</c:v>
                </c:pt>
                <c:pt idx="19">
                  <c:v>123.9084222439663</c:v>
                </c:pt>
              </c:numCache>
            </c:numRef>
          </c:val>
          <c:smooth val="0"/>
        </c:ser>
        <c:dLbls>
          <c:showLegendKey val="0"/>
          <c:showVal val="0"/>
          <c:showCatName val="0"/>
          <c:showSerName val="0"/>
          <c:showPercent val="0"/>
          <c:showBubbleSize val="0"/>
        </c:dLbls>
        <c:marker val="1"/>
        <c:smooth val="0"/>
        <c:axId val="195840256"/>
        <c:axId val="195846144"/>
      </c:lineChart>
      <c:catAx>
        <c:axId val="1958402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95846144"/>
        <c:crosses val="autoZero"/>
        <c:auto val="1"/>
        <c:lblAlgn val="ctr"/>
        <c:lblOffset val="100"/>
        <c:tickLblSkip val="1"/>
        <c:tickMarkSkip val="1"/>
        <c:noMultiLvlLbl val="0"/>
      </c:catAx>
      <c:valAx>
        <c:axId val="195846144"/>
        <c:scaling>
          <c:orientation val="minMax"/>
          <c:min val="9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95840256"/>
        <c:crosses val="autoZero"/>
        <c:crossBetween val="between"/>
        <c:majorUnit val="10"/>
      </c:valAx>
      <c:spPr>
        <a:noFill/>
        <a:ln w="12700">
          <a:solidFill>
            <a:srgbClr val="808080"/>
          </a:solidFill>
          <a:prstDash val="solid"/>
        </a:ln>
      </c:spPr>
    </c:plotArea>
    <c:legend>
      <c:legendPos val="r"/>
      <c:layout>
        <c:manualLayout>
          <c:xMode val="edge"/>
          <c:yMode val="edge"/>
          <c:x val="0.17815744441211032"/>
          <c:y val="0.10737800840505986"/>
          <c:w val="0.29279189361919467"/>
          <c:h val="0.32331626022475346"/>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fr-FR" sz="1200" b="1" i="0" u="none" strike="noStrike" baseline="0">
                <a:solidFill>
                  <a:srgbClr val="000000"/>
                </a:solidFill>
                <a:latin typeface="Arial"/>
                <a:cs typeface="Arial"/>
              </a:rPr>
              <a:t>Graphique 2 - Part des femmes dans les différentes formations d'enseignement supérieur </a:t>
            </a:r>
            <a:r>
              <a:rPr lang="fr-FR" sz="1200" b="0" i="0" u="none" strike="noStrike" baseline="0">
                <a:solidFill>
                  <a:srgbClr val="000000"/>
                </a:solidFill>
                <a:latin typeface="Arial"/>
                <a:cs typeface="Arial"/>
              </a:rPr>
              <a:t>(en %)</a:t>
            </a:r>
          </a:p>
        </c:rich>
      </c:tx>
      <c:layout>
        <c:manualLayout>
          <c:xMode val="edge"/>
          <c:yMode val="edge"/>
          <c:x val="3.9508364073307517E-2"/>
          <c:y val="2.1314390861284688E-2"/>
        </c:manualLayout>
      </c:layout>
      <c:overlay val="0"/>
    </c:title>
    <c:autoTitleDeleted val="0"/>
    <c:plotArea>
      <c:layout>
        <c:manualLayout>
          <c:layoutTarget val="inner"/>
          <c:xMode val="edge"/>
          <c:yMode val="edge"/>
          <c:x val="0.35495016428297982"/>
          <c:y val="0.11012433392539965"/>
          <c:w val="0.62105036450716478"/>
          <c:h val="0.81705150976909413"/>
        </c:manualLayout>
      </c:layout>
      <c:barChart>
        <c:barDir val="bar"/>
        <c:grouping val="clustered"/>
        <c:varyColors val="0"/>
        <c:ser>
          <c:idx val="0"/>
          <c:order val="0"/>
          <c:tx>
            <c:strRef>
              <c:f>'Graphique 2'!$B$3</c:f>
              <c:strCache>
                <c:ptCount val="1"/>
                <c:pt idx="0">
                  <c:v>2007-2008</c:v>
                </c:pt>
              </c:strCache>
            </c:strRef>
          </c:tx>
          <c:spPr>
            <a:ln w="15875">
              <a:noFill/>
            </a:ln>
          </c:spPr>
          <c:invertIfNegative val="0"/>
          <c:dPt>
            <c:idx val="6"/>
            <c:invertIfNegative val="0"/>
            <c:bubble3D val="0"/>
            <c:spPr>
              <a:ln w="25400">
                <a:solidFill>
                  <a:schemeClr val="tx1"/>
                </a:solidFill>
              </a:ln>
            </c:spPr>
          </c:dPt>
          <c:dLbls>
            <c:dLbl>
              <c:idx val="6"/>
              <c:layout/>
              <c:spPr/>
              <c:txPr>
                <a:bodyPr/>
                <a:lstStyle/>
                <a:p>
                  <a:pPr>
                    <a:defRPr sz="700" b="0" i="0" u="none" strike="noStrike" baseline="0">
                      <a:solidFill>
                        <a:srgbClr val="000000"/>
                      </a:solidFill>
                      <a:latin typeface="Arial"/>
                      <a:ea typeface="Arial"/>
                      <a:cs typeface="Arial"/>
                    </a:defRPr>
                  </a:pPr>
                  <a:endParaRPr lang="fr-FR"/>
                </a:p>
              </c:txPr>
              <c:dLblPos val="outEnd"/>
              <c:showLegendKey val="0"/>
              <c:showVal val="1"/>
              <c:showCatName val="0"/>
              <c:showSerName val="0"/>
              <c:showPercent val="0"/>
              <c:showBubbleSize val="0"/>
            </c:dLbl>
            <c:dLblPos val="outEnd"/>
            <c:showLegendKey val="0"/>
            <c:showVal val="0"/>
            <c:showCatName val="0"/>
            <c:showSerName val="0"/>
            <c:showPercent val="0"/>
            <c:showBubbleSize val="0"/>
          </c:dLbls>
          <c:cat>
            <c:strRef>
              <c:f>'Graphique 2'!$A$4:$A$15</c:f>
              <c:strCache>
                <c:ptCount val="12"/>
                <c:pt idx="0">
                  <c:v>Formations d'ingénieurs (1)</c:v>
                </c:pt>
                <c:pt idx="1">
                  <c:v>Universités - Sciences, Staps</c:v>
                </c:pt>
                <c:pt idx="2">
                  <c:v>Préparation DUT</c:v>
                </c:pt>
                <c:pt idx="3">
                  <c:v>CPGE</c:v>
                </c:pt>
                <c:pt idx="4">
                  <c:v>STS et assimilés</c:v>
                </c:pt>
                <c:pt idx="5">
                  <c:v>Écoles de commerce, gestion et comptabilité</c:v>
                </c:pt>
                <c:pt idx="6">
                  <c:v>Ensemble étudiants</c:v>
                </c:pt>
                <c:pt idx="7">
                  <c:v>Ensemble universités (filières générales et de santé)</c:v>
                </c:pt>
                <c:pt idx="8">
                  <c:v>Universités - Droit, économie, AES</c:v>
                </c:pt>
                <c:pt idx="9">
                  <c:v>Universités - Médecine, odontologie, pharmacie</c:v>
                </c:pt>
                <c:pt idx="10">
                  <c:v>Universités - Langues, lettres, sciences humaines</c:v>
                </c:pt>
                <c:pt idx="11">
                  <c:v>Formations paramédicales et sociales (2)</c:v>
                </c:pt>
              </c:strCache>
            </c:strRef>
          </c:cat>
          <c:val>
            <c:numRef>
              <c:f>'Graphique 2'!$B$4:$B$15</c:f>
              <c:numCache>
                <c:formatCode>_-* #,##0.0\ _€_-;\-* #,##0.0\ _€_-;_-* "-"??\ _€_-;_-@_-</c:formatCode>
                <c:ptCount val="12"/>
                <c:pt idx="0">
                  <c:v>25.78</c:v>
                </c:pt>
                <c:pt idx="1">
                  <c:v>37.17</c:v>
                </c:pt>
                <c:pt idx="2">
                  <c:v>39.43</c:v>
                </c:pt>
                <c:pt idx="3">
                  <c:v>42.59</c:v>
                </c:pt>
                <c:pt idx="4">
                  <c:v>50.23</c:v>
                </c:pt>
                <c:pt idx="5">
                  <c:v>48.05</c:v>
                </c:pt>
                <c:pt idx="6">
                  <c:v>55.89</c:v>
                </c:pt>
                <c:pt idx="7">
                  <c:v>58.47</c:v>
                </c:pt>
                <c:pt idx="8">
                  <c:v>58.92</c:v>
                </c:pt>
                <c:pt idx="9">
                  <c:v>61.83</c:v>
                </c:pt>
                <c:pt idx="10">
                  <c:v>70.92</c:v>
                </c:pt>
                <c:pt idx="11">
                  <c:v>81.62</c:v>
                </c:pt>
              </c:numCache>
            </c:numRef>
          </c:val>
        </c:ser>
        <c:ser>
          <c:idx val="1"/>
          <c:order val="1"/>
          <c:tx>
            <c:strRef>
              <c:f>'Graphique 2'!$C$3</c:f>
              <c:strCache>
                <c:ptCount val="1"/>
                <c:pt idx="0">
                  <c:v>2017-2018</c:v>
                </c:pt>
              </c:strCache>
            </c:strRef>
          </c:tx>
          <c:invertIfNegative val="0"/>
          <c:dPt>
            <c:idx val="6"/>
            <c:invertIfNegative val="0"/>
            <c:bubble3D val="0"/>
            <c:spPr>
              <a:ln w="22225">
                <a:solidFill>
                  <a:srgbClr val="000000"/>
                </a:solidFill>
              </a:ln>
            </c:spPr>
          </c:dPt>
          <c:dLbls>
            <c:dLbl>
              <c:idx val="6"/>
              <c:layout/>
              <c:spPr/>
              <c:txPr>
                <a:bodyPr/>
                <a:lstStyle/>
                <a:p>
                  <a:pPr>
                    <a:defRPr sz="800" b="1" i="0" u="none" strike="noStrike" baseline="0">
                      <a:solidFill>
                        <a:srgbClr val="FF0000"/>
                      </a:solidFill>
                      <a:latin typeface="Arial"/>
                      <a:ea typeface="Arial"/>
                      <a:cs typeface="Arial"/>
                    </a:defRPr>
                  </a:pPr>
                  <a:endParaRPr lang="fr-FR"/>
                </a:p>
              </c:txPr>
              <c:dLblPos val="outEnd"/>
              <c:showLegendKey val="0"/>
              <c:showVal val="1"/>
              <c:showCatName val="0"/>
              <c:showSerName val="0"/>
              <c:showPercent val="0"/>
              <c:showBubbleSize val="0"/>
            </c:dLbl>
            <c:dLblPos val="outEnd"/>
            <c:showLegendKey val="0"/>
            <c:showVal val="0"/>
            <c:showCatName val="0"/>
            <c:showSerName val="0"/>
            <c:showPercent val="0"/>
            <c:showBubbleSize val="0"/>
          </c:dLbls>
          <c:cat>
            <c:strRef>
              <c:f>'Graphique 2'!$A$4:$A$15</c:f>
              <c:strCache>
                <c:ptCount val="12"/>
                <c:pt idx="0">
                  <c:v>Formations d'ingénieurs (1)</c:v>
                </c:pt>
                <c:pt idx="1">
                  <c:v>Universités - Sciences, Staps</c:v>
                </c:pt>
                <c:pt idx="2">
                  <c:v>Préparation DUT</c:v>
                </c:pt>
                <c:pt idx="3">
                  <c:v>CPGE</c:v>
                </c:pt>
                <c:pt idx="4">
                  <c:v>STS et assimilés</c:v>
                </c:pt>
                <c:pt idx="5">
                  <c:v>Écoles de commerce, gestion et comptabilité</c:v>
                </c:pt>
                <c:pt idx="6">
                  <c:v>Ensemble étudiants</c:v>
                </c:pt>
                <c:pt idx="7">
                  <c:v>Ensemble universités (filières générales et de santé)</c:v>
                </c:pt>
                <c:pt idx="8">
                  <c:v>Universités - Droit, économie, AES</c:v>
                </c:pt>
                <c:pt idx="9">
                  <c:v>Universités - Médecine, odontologie, pharmacie</c:v>
                </c:pt>
                <c:pt idx="10">
                  <c:v>Universités - Langues, lettres, sciences humaines</c:v>
                </c:pt>
                <c:pt idx="11">
                  <c:v>Formations paramédicales et sociales (2)</c:v>
                </c:pt>
              </c:strCache>
            </c:strRef>
          </c:cat>
          <c:val>
            <c:numRef>
              <c:f>'Graphique 2'!$C$4:$C$15</c:f>
              <c:numCache>
                <c:formatCode>_-* #,##0.0\ _€_-;\-* #,##0.0\ _€_-;_-* "-"??\ _€_-;_-@_-</c:formatCode>
                <c:ptCount val="12"/>
                <c:pt idx="0">
                  <c:v>27.1</c:v>
                </c:pt>
                <c:pt idx="1">
                  <c:v>37.450000000000003</c:v>
                </c:pt>
                <c:pt idx="2">
                  <c:v>40.33</c:v>
                </c:pt>
                <c:pt idx="3">
                  <c:v>42.79</c:v>
                </c:pt>
                <c:pt idx="4">
                  <c:v>48.94</c:v>
                </c:pt>
                <c:pt idx="5">
                  <c:v>51.11</c:v>
                </c:pt>
                <c:pt idx="6">
                  <c:v>55.04</c:v>
                </c:pt>
                <c:pt idx="7">
                  <c:v>58.16</c:v>
                </c:pt>
                <c:pt idx="8">
                  <c:v>59.68</c:v>
                </c:pt>
                <c:pt idx="9">
                  <c:v>64.47</c:v>
                </c:pt>
                <c:pt idx="10">
                  <c:v>69.569999999999993</c:v>
                </c:pt>
                <c:pt idx="11">
                  <c:v>84.97</c:v>
                </c:pt>
              </c:numCache>
            </c:numRef>
          </c:val>
        </c:ser>
        <c:dLbls>
          <c:dLblPos val="outEnd"/>
          <c:showLegendKey val="0"/>
          <c:showVal val="1"/>
          <c:showCatName val="0"/>
          <c:showSerName val="0"/>
          <c:showPercent val="0"/>
          <c:showBubbleSize val="0"/>
        </c:dLbls>
        <c:gapWidth val="150"/>
        <c:axId val="184330496"/>
        <c:axId val="184336384"/>
      </c:barChart>
      <c:catAx>
        <c:axId val="184330496"/>
        <c:scaling>
          <c:orientation val="minMax"/>
        </c:scaling>
        <c:delete val="0"/>
        <c:axPos val="l"/>
        <c:numFmt formatCode="General"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fr-FR"/>
          </a:p>
        </c:txPr>
        <c:crossAx val="184336384"/>
        <c:crosses val="autoZero"/>
        <c:auto val="1"/>
        <c:lblAlgn val="ctr"/>
        <c:lblOffset val="100"/>
        <c:tickLblSkip val="1"/>
        <c:tickMarkSkip val="1"/>
        <c:noMultiLvlLbl val="0"/>
      </c:catAx>
      <c:valAx>
        <c:axId val="184336384"/>
        <c:scaling>
          <c:orientation val="minMax"/>
        </c:scaling>
        <c:delete val="0"/>
        <c:axPos val="b"/>
        <c:majorGridlines/>
        <c:numFmt formatCode="#,##0" sourceLinked="0"/>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fr-FR"/>
          </a:p>
        </c:txPr>
        <c:crossAx val="184330496"/>
        <c:crosses val="autoZero"/>
        <c:crossBetween val="between"/>
      </c:valAx>
    </c:plotArea>
    <c:legend>
      <c:legendPos val="r"/>
      <c:layout>
        <c:manualLayout>
          <c:xMode val="edge"/>
          <c:yMode val="edge"/>
          <c:x val="0.8428709990300679"/>
          <c:y val="0.41385434471936555"/>
          <c:w val="9.4083414161008738E-2"/>
          <c:h val="0.10834813797741472"/>
        </c:manualLayout>
      </c:layout>
      <c:overlay val="0"/>
      <c:spPr>
        <a:solidFill>
          <a:sysClr val="window" lastClr="FFFFFF"/>
        </a:solidFill>
      </c:spPr>
      <c:txPr>
        <a:bodyPr/>
        <a:lstStyle/>
        <a:p>
          <a:pPr>
            <a:defRPr sz="850" b="0" i="0" u="none" strike="noStrike" baseline="0">
              <a:solidFill>
                <a:srgbClr val="000000"/>
              </a:solidFill>
              <a:latin typeface="Arial"/>
              <a:ea typeface="Arial"/>
              <a:cs typeface="Arial"/>
            </a:defRPr>
          </a:pPr>
          <a:endParaRPr lang="fr-FR"/>
        </a:p>
      </c:txPr>
    </c:legend>
    <c:plotVisOnly val="1"/>
    <c:dispBlanksAs val="gap"/>
    <c:showDLblsOverMax val="0"/>
  </c:chart>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fr-FR" sz="1800" b="1" i="0" u="none" strike="noStrike" baseline="0">
                <a:solidFill>
                  <a:srgbClr val="000000"/>
                </a:solidFill>
                <a:latin typeface="Calibri"/>
              </a:rPr>
              <a:t>Graphique 3 - Origine sociale* des étudiants français en 2017-2018 </a:t>
            </a:r>
            <a:r>
              <a:rPr lang="fr-FR" sz="1800" b="0" i="0" u="none" strike="noStrike" baseline="0">
                <a:solidFill>
                  <a:srgbClr val="000000"/>
                </a:solidFill>
                <a:latin typeface="Calibri"/>
              </a:rPr>
              <a:t>(%)</a:t>
            </a:r>
          </a:p>
        </c:rich>
      </c:tx>
      <c:layout>
        <c:manualLayout>
          <c:xMode val="edge"/>
          <c:yMode val="edge"/>
          <c:x val="0.13306721089264228"/>
          <c:y val="0"/>
        </c:manualLayout>
      </c:layout>
      <c:overlay val="1"/>
    </c:title>
    <c:autoTitleDeleted val="0"/>
    <c:plotArea>
      <c:layout>
        <c:manualLayout>
          <c:layoutTarget val="inner"/>
          <c:xMode val="edge"/>
          <c:yMode val="edge"/>
          <c:x val="0.31786784568709092"/>
          <c:y val="0.10847626184573743"/>
          <c:w val="0.65363275915462216"/>
          <c:h val="0.77890756455771093"/>
        </c:manualLayout>
      </c:layout>
      <c:barChart>
        <c:barDir val="bar"/>
        <c:grouping val="stacked"/>
        <c:varyColors val="0"/>
        <c:ser>
          <c:idx val="0"/>
          <c:order val="0"/>
          <c:tx>
            <c:strRef>
              <c:f>'Graphique 3'!$C$2</c:f>
              <c:strCache>
                <c:ptCount val="1"/>
                <c:pt idx="0">
                  <c:v>Agriculteurs, artisans, commerçants et chefs d'entreprise</c:v>
                </c:pt>
              </c:strCache>
            </c:strRef>
          </c:tx>
          <c:invertIfNegative val="0"/>
          <c:dLbls>
            <c:numFmt formatCode="#,##0" sourceLinked="0"/>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dLbls>
          <c:cat>
            <c:strRef>
              <c:f>'Graphique 3'!$B$3:$B$20</c:f>
              <c:strCache>
                <c:ptCount val="18"/>
                <c:pt idx="0">
                  <c:v>Ensemble </c:v>
                </c:pt>
                <c:pt idx="2">
                  <c:v>STS et assimilés</c:v>
                </c:pt>
                <c:pt idx="3">
                  <c:v>Ecoles paramédicales et sociales***</c:v>
                </c:pt>
                <c:pt idx="5">
                  <c:v>Ensemble univ.</c:v>
                </c:pt>
                <c:pt idx="6">
                  <c:v>STAPS </c:v>
                </c:pt>
                <c:pt idx="7">
                  <c:v>Arts, lettres, langues, SHS</c:v>
                </c:pt>
                <c:pt idx="8">
                  <c:v>Économie, AES</c:v>
                </c:pt>
                <c:pt idx="9">
                  <c:v>Préparation au DUT</c:v>
                </c:pt>
                <c:pt idx="10">
                  <c:v>Sciences</c:v>
                </c:pt>
                <c:pt idx="11">
                  <c:v>Droit, sciences politiques</c:v>
                </c:pt>
                <c:pt idx="12">
                  <c:v>Form. d’ingénieurs **</c:v>
                </c:pt>
                <c:pt idx="13">
                  <c:v>Santé</c:v>
                </c:pt>
                <c:pt idx="15">
                  <c:v>CPGE et prépas intégrées</c:v>
                </c:pt>
                <c:pt idx="16">
                  <c:v>Form. d'ingénieurs hors université**</c:v>
                </c:pt>
                <c:pt idx="17">
                  <c:v>Ecoles normales supérieures</c:v>
                </c:pt>
              </c:strCache>
            </c:strRef>
          </c:cat>
          <c:val>
            <c:numRef>
              <c:f>'Graphique 3'!$C$3:$C$20</c:f>
              <c:numCache>
                <c:formatCode>0.0</c:formatCode>
                <c:ptCount val="18"/>
                <c:pt idx="0">
                  <c:v>11.312867026861086</c:v>
                </c:pt>
                <c:pt idx="2" formatCode="General">
                  <c:v>12.87</c:v>
                </c:pt>
                <c:pt idx="3" formatCode="General">
                  <c:v>15.11</c:v>
                </c:pt>
                <c:pt idx="5">
                  <c:v>9.6999999999999993</c:v>
                </c:pt>
                <c:pt idx="6" formatCode="General">
                  <c:v>9.57</c:v>
                </c:pt>
                <c:pt idx="7" formatCode="General">
                  <c:v>8.41</c:v>
                </c:pt>
                <c:pt idx="8" formatCode="General">
                  <c:v>11.53</c:v>
                </c:pt>
                <c:pt idx="9">
                  <c:v>11.16</c:v>
                </c:pt>
                <c:pt idx="10" formatCode="General">
                  <c:v>9.56</c:v>
                </c:pt>
                <c:pt idx="11" formatCode="General">
                  <c:v>10.61</c:v>
                </c:pt>
                <c:pt idx="12" formatCode="General">
                  <c:v>9.89</c:v>
                </c:pt>
                <c:pt idx="13" formatCode="General">
                  <c:v>9.6199999999999992</c:v>
                </c:pt>
                <c:pt idx="15" formatCode="General">
                  <c:v>11.7</c:v>
                </c:pt>
                <c:pt idx="16" formatCode="General">
                  <c:v>12.81</c:v>
                </c:pt>
                <c:pt idx="17" formatCode="General">
                  <c:v>7.68</c:v>
                </c:pt>
              </c:numCache>
            </c:numRef>
          </c:val>
        </c:ser>
        <c:ser>
          <c:idx val="1"/>
          <c:order val="1"/>
          <c:tx>
            <c:strRef>
              <c:f>'Graphique 3'!$D$2</c:f>
              <c:strCache>
                <c:ptCount val="1"/>
                <c:pt idx="0">
                  <c:v>Cadres et professions intellectuelles supérieures</c:v>
                </c:pt>
              </c:strCache>
            </c:strRef>
          </c:tx>
          <c:invertIfNegative val="0"/>
          <c:dLbls>
            <c:numFmt formatCode="#,##0" sourceLinked="0"/>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dLbls>
          <c:cat>
            <c:strRef>
              <c:f>'Graphique 3'!$B$3:$B$20</c:f>
              <c:strCache>
                <c:ptCount val="18"/>
                <c:pt idx="0">
                  <c:v>Ensemble </c:v>
                </c:pt>
                <c:pt idx="2">
                  <c:v>STS et assimilés</c:v>
                </c:pt>
                <c:pt idx="3">
                  <c:v>Ecoles paramédicales et sociales***</c:v>
                </c:pt>
                <c:pt idx="5">
                  <c:v>Ensemble univ.</c:v>
                </c:pt>
                <c:pt idx="6">
                  <c:v>STAPS </c:v>
                </c:pt>
                <c:pt idx="7">
                  <c:v>Arts, lettres, langues, SHS</c:v>
                </c:pt>
                <c:pt idx="8">
                  <c:v>Économie, AES</c:v>
                </c:pt>
                <c:pt idx="9">
                  <c:v>Préparation au DUT</c:v>
                </c:pt>
                <c:pt idx="10">
                  <c:v>Sciences</c:v>
                </c:pt>
                <c:pt idx="11">
                  <c:v>Droit, sciences politiques</c:v>
                </c:pt>
                <c:pt idx="12">
                  <c:v>Form. d’ingénieurs **</c:v>
                </c:pt>
                <c:pt idx="13">
                  <c:v>Santé</c:v>
                </c:pt>
                <c:pt idx="15">
                  <c:v>CPGE et prépas intégrées</c:v>
                </c:pt>
                <c:pt idx="16">
                  <c:v>Form. d'ingénieurs hors université**</c:v>
                </c:pt>
                <c:pt idx="17">
                  <c:v>Ecoles normales supérieures</c:v>
                </c:pt>
              </c:strCache>
            </c:strRef>
          </c:cat>
          <c:val>
            <c:numRef>
              <c:f>'Graphique 3'!$D$3:$D$20</c:f>
              <c:numCache>
                <c:formatCode>0.0</c:formatCode>
                <c:ptCount val="18"/>
                <c:pt idx="0">
                  <c:v>34.898645784686941</c:v>
                </c:pt>
                <c:pt idx="2" formatCode="General">
                  <c:v>16.02</c:v>
                </c:pt>
                <c:pt idx="3" formatCode="General">
                  <c:v>23.5</c:v>
                </c:pt>
                <c:pt idx="5">
                  <c:v>34.06</c:v>
                </c:pt>
                <c:pt idx="6" formatCode="General">
                  <c:v>28.8</c:v>
                </c:pt>
                <c:pt idx="7" formatCode="General">
                  <c:v>27.87</c:v>
                </c:pt>
                <c:pt idx="8" formatCode="General">
                  <c:v>29.52</c:v>
                </c:pt>
                <c:pt idx="9">
                  <c:v>31.12</c:v>
                </c:pt>
                <c:pt idx="10" formatCode="General">
                  <c:v>36.14</c:v>
                </c:pt>
                <c:pt idx="11" formatCode="General">
                  <c:v>36.799999999999997</c:v>
                </c:pt>
                <c:pt idx="12" formatCode="General">
                  <c:v>42.73</c:v>
                </c:pt>
                <c:pt idx="13" formatCode="General">
                  <c:v>48.08</c:v>
                </c:pt>
                <c:pt idx="15" formatCode="General">
                  <c:v>52.59</c:v>
                </c:pt>
                <c:pt idx="16" formatCode="General">
                  <c:v>54.08</c:v>
                </c:pt>
                <c:pt idx="17" formatCode="General">
                  <c:v>60.99</c:v>
                </c:pt>
              </c:numCache>
            </c:numRef>
          </c:val>
        </c:ser>
        <c:ser>
          <c:idx val="2"/>
          <c:order val="2"/>
          <c:tx>
            <c:strRef>
              <c:f>'Graphique 3'!$E$2</c:f>
              <c:strCache>
                <c:ptCount val="1"/>
                <c:pt idx="0">
                  <c:v>Professions Intermédiaires</c:v>
                </c:pt>
              </c:strCache>
            </c:strRef>
          </c:tx>
          <c:invertIfNegative val="0"/>
          <c:dLbls>
            <c:numFmt formatCode="#,##0" sourceLinked="0"/>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dLbls>
          <c:cat>
            <c:strRef>
              <c:f>'Graphique 3'!$B$3:$B$20</c:f>
              <c:strCache>
                <c:ptCount val="18"/>
                <c:pt idx="0">
                  <c:v>Ensemble </c:v>
                </c:pt>
                <c:pt idx="2">
                  <c:v>STS et assimilés</c:v>
                </c:pt>
                <c:pt idx="3">
                  <c:v>Ecoles paramédicales et sociales***</c:v>
                </c:pt>
                <c:pt idx="5">
                  <c:v>Ensemble univ.</c:v>
                </c:pt>
                <c:pt idx="6">
                  <c:v>STAPS </c:v>
                </c:pt>
                <c:pt idx="7">
                  <c:v>Arts, lettres, langues, SHS</c:v>
                </c:pt>
                <c:pt idx="8">
                  <c:v>Économie, AES</c:v>
                </c:pt>
                <c:pt idx="9">
                  <c:v>Préparation au DUT</c:v>
                </c:pt>
                <c:pt idx="10">
                  <c:v>Sciences</c:v>
                </c:pt>
                <c:pt idx="11">
                  <c:v>Droit, sciences politiques</c:v>
                </c:pt>
                <c:pt idx="12">
                  <c:v>Form. d’ingénieurs **</c:v>
                </c:pt>
                <c:pt idx="13">
                  <c:v>Santé</c:v>
                </c:pt>
                <c:pt idx="15">
                  <c:v>CPGE et prépas intégrées</c:v>
                </c:pt>
                <c:pt idx="16">
                  <c:v>Form. d'ingénieurs hors université**</c:v>
                </c:pt>
                <c:pt idx="17">
                  <c:v>Ecoles normales supérieures</c:v>
                </c:pt>
              </c:strCache>
            </c:strRef>
          </c:cat>
          <c:val>
            <c:numRef>
              <c:f>'Graphique 3'!$E$3:$E$20</c:f>
              <c:numCache>
                <c:formatCode>0.0</c:formatCode>
                <c:ptCount val="18"/>
                <c:pt idx="0">
                  <c:v>13.566632038375703</c:v>
                </c:pt>
                <c:pt idx="2" formatCode="General">
                  <c:v>14.38</c:v>
                </c:pt>
                <c:pt idx="3" formatCode="General">
                  <c:v>9.5500000000000007</c:v>
                </c:pt>
                <c:pt idx="5">
                  <c:v>14.42</c:v>
                </c:pt>
                <c:pt idx="6" formatCode="General">
                  <c:v>17.73</c:v>
                </c:pt>
                <c:pt idx="7" formatCode="General">
                  <c:v>15.02</c:v>
                </c:pt>
                <c:pt idx="8" formatCode="General">
                  <c:v>12.46</c:v>
                </c:pt>
                <c:pt idx="9">
                  <c:v>17.440000000000001</c:v>
                </c:pt>
                <c:pt idx="10" formatCode="General">
                  <c:v>14.83</c:v>
                </c:pt>
                <c:pt idx="11" formatCode="General">
                  <c:v>12.33</c:v>
                </c:pt>
                <c:pt idx="12" formatCode="General">
                  <c:v>16.47</c:v>
                </c:pt>
                <c:pt idx="13" formatCode="General">
                  <c:v>13</c:v>
                </c:pt>
                <c:pt idx="15" formatCode="General">
                  <c:v>12.3</c:v>
                </c:pt>
                <c:pt idx="16" formatCode="General">
                  <c:v>11.75</c:v>
                </c:pt>
                <c:pt idx="17" formatCode="General">
                  <c:v>10.73</c:v>
                </c:pt>
              </c:numCache>
            </c:numRef>
          </c:val>
        </c:ser>
        <c:ser>
          <c:idx val="3"/>
          <c:order val="3"/>
          <c:tx>
            <c:strRef>
              <c:f>'Graphique 3'!$F$2</c:f>
              <c:strCache>
                <c:ptCount val="1"/>
                <c:pt idx="0">
                  <c:v>Employés</c:v>
                </c:pt>
              </c:strCache>
            </c:strRef>
          </c:tx>
          <c:invertIfNegative val="0"/>
          <c:dLbls>
            <c:numFmt formatCode="#,##0" sourceLinked="0"/>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dLbls>
          <c:cat>
            <c:strRef>
              <c:f>'Graphique 3'!$B$3:$B$20</c:f>
              <c:strCache>
                <c:ptCount val="18"/>
                <c:pt idx="0">
                  <c:v>Ensemble </c:v>
                </c:pt>
                <c:pt idx="2">
                  <c:v>STS et assimilés</c:v>
                </c:pt>
                <c:pt idx="3">
                  <c:v>Ecoles paramédicales et sociales***</c:v>
                </c:pt>
                <c:pt idx="5">
                  <c:v>Ensemble univ.</c:v>
                </c:pt>
                <c:pt idx="6">
                  <c:v>STAPS </c:v>
                </c:pt>
                <c:pt idx="7">
                  <c:v>Arts, lettres, langues, SHS</c:v>
                </c:pt>
                <c:pt idx="8">
                  <c:v>Économie, AES</c:v>
                </c:pt>
                <c:pt idx="9">
                  <c:v>Préparation au DUT</c:v>
                </c:pt>
                <c:pt idx="10">
                  <c:v>Sciences</c:v>
                </c:pt>
                <c:pt idx="11">
                  <c:v>Droit, sciences politiques</c:v>
                </c:pt>
                <c:pt idx="12">
                  <c:v>Form. d’ingénieurs **</c:v>
                </c:pt>
                <c:pt idx="13">
                  <c:v>Santé</c:v>
                </c:pt>
                <c:pt idx="15">
                  <c:v>CPGE et prépas intégrées</c:v>
                </c:pt>
                <c:pt idx="16">
                  <c:v>Form. d'ingénieurs hors université**</c:v>
                </c:pt>
                <c:pt idx="17">
                  <c:v>Ecoles normales supérieures</c:v>
                </c:pt>
              </c:strCache>
            </c:strRef>
          </c:cat>
          <c:val>
            <c:numRef>
              <c:f>'Graphique 3'!$F$3:$F$20</c:f>
              <c:numCache>
                <c:formatCode>0.0</c:formatCode>
                <c:ptCount val="18"/>
                <c:pt idx="0">
                  <c:v>15.60821307484677</c:v>
                </c:pt>
                <c:pt idx="2" formatCode="General">
                  <c:v>19</c:v>
                </c:pt>
                <c:pt idx="3" formatCode="General">
                  <c:v>30.49</c:v>
                </c:pt>
                <c:pt idx="5">
                  <c:v>15.6</c:v>
                </c:pt>
                <c:pt idx="6" formatCode="General">
                  <c:v>19.37</c:v>
                </c:pt>
                <c:pt idx="7" formatCode="General">
                  <c:v>17.559999999999999</c:v>
                </c:pt>
                <c:pt idx="8" formatCode="General">
                  <c:v>15.9</c:v>
                </c:pt>
                <c:pt idx="9">
                  <c:v>17.57</c:v>
                </c:pt>
                <c:pt idx="10" formatCode="General">
                  <c:v>15.02</c:v>
                </c:pt>
                <c:pt idx="11" formatCode="General">
                  <c:v>14.94</c:v>
                </c:pt>
                <c:pt idx="12" formatCode="General">
                  <c:v>11.65</c:v>
                </c:pt>
                <c:pt idx="13" formatCode="General">
                  <c:v>10.65</c:v>
                </c:pt>
                <c:pt idx="15" formatCode="General">
                  <c:v>10.39</c:v>
                </c:pt>
                <c:pt idx="16" formatCode="General">
                  <c:v>8.23</c:v>
                </c:pt>
                <c:pt idx="17" formatCode="General">
                  <c:v>7.55</c:v>
                </c:pt>
              </c:numCache>
            </c:numRef>
          </c:val>
        </c:ser>
        <c:ser>
          <c:idx val="4"/>
          <c:order val="4"/>
          <c:tx>
            <c:strRef>
              <c:f>'Graphique 3'!$G$2</c:f>
              <c:strCache>
                <c:ptCount val="1"/>
                <c:pt idx="0">
                  <c:v>Ouvriers</c:v>
                </c:pt>
              </c:strCache>
            </c:strRef>
          </c:tx>
          <c:invertIfNegative val="0"/>
          <c:dLbls>
            <c:numFmt formatCode="#,##0" sourceLinked="0"/>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dLbls>
          <c:cat>
            <c:strRef>
              <c:f>'Graphique 3'!$B$3:$B$20</c:f>
              <c:strCache>
                <c:ptCount val="18"/>
                <c:pt idx="0">
                  <c:v>Ensemble </c:v>
                </c:pt>
                <c:pt idx="2">
                  <c:v>STS et assimilés</c:v>
                </c:pt>
                <c:pt idx="3">
                  <c:v>Ecoles paramédicales et sociales***</c:v>
                </c:pt>
                <c:pt idx="5">
                  <c:v>Ensemble univ.</c:v>
                </c:pt>
                <c:pt idx="6">
                  <c:v>STAPS </c:v>
                </c:pt>
                <c:pt idx="7">
                  <c:v>Arts, lettres, langues, SHS</c:v>
                </c:pt>
                <c:pt idx="8">
                  <c:v>Économie, AES</c:v>
                </c:pt>
                <c:pt idx="9">
                  <c:v>Préparation au DUT</c:v>
                </c:pt>
                <c:pt idx="10">
                  <c:v>Sciences</c:v>
                </c:pt>
                <c:pt idx="11">
                  <c:v>Droit, sciences politiques</c:v>
                </c:pt>
                <c:pt idx="12">
                  <c:v>Form. d’ingénieurs **</c:v>
                </c:pt>
                <c:pt idx="13">
                  <c:v>Santé</c:v>
                </c:pt>
                <c:pt idx="15">
                  <c:v>CPGE et prépas intégrées</c:v>
                </c:pt>
                <c:pt idx="16">
                  <c:v>Form. d'ingénieurs hors université**</c:v>
                </c:pt>
                <c:pt idx="17">
                  <c:v>Ecoles normales supérieures</c:v>
                </c:pt>
              </c:strCache>
            </c:strRef>
          </c:cat>
          <c:val>
            <c:numRef>
              <c:f>'Graphique 3'!$G$3:$G$20</c:f>
              <c:numCache>
                <c:formatCode>0.0</c:formatCode>
                <c:ptCount val="18"/>
                <c:pt idx="0">
                  <c:v>12.225609251421957</c:v>
                </c:pt>
                <c:pt idx="2" formatCode="General">
                  <c:v>24.14</c:v>
                </c:pt>
                <c:pt idx="3" formatCode="General">
                  <c:v>19.28</c:v>
                </c:pt>
                <c:pt idx="5">
                  <c:v>11.66</c:v>
                </c:pt>
                <c:pt idx="6" formatCode="General">
                  <c:v>14.62</c:v>
                </c:pt>
                <c:pt idx="7" formatCode="General">
                  <c:v>12.69</c:v>
                </c:pt>
                <c:pt idx="8" formatCode="General">
                  <c:v>13.7</c:v>
                </c:pt>
                <c:pt idx="9">
                  <c:v>14.15</c:v>
                </c:pt>
                <c:pt idx="10" formatCode="General">
                  <c:v>11.77</c:v>
                </c:pt>
                <c:pt idx="11" formatCode="General">
                  <c:v>10.11</c:v>
                </c:pt>
                <c:pt idx="12" formatCode="General">
                  <c:v>9.91</c:v>
                </c:pt>
                <c:pt idx="13" formatCode="General">
                  <c:v>7.05</c:v>
                </c:pt>
                <c:pt idx="15" formatCode="General">
                  <c:v>6.87</c:v>
                </c:pt>
                <c:pt idx="16" formatCode="General">
                  <c:v>5.57</c:v>
                </c:pt>
                <c:pt idx="17" formatCode="General">
                  <c:v>2.85</c:v>
                </c:pt>
              </c:numCache>
            </c:numRef>
          </c:val>
        </c:ser>
        <c:ser>
          <c:idx val="5"/>
          <c:order val="5"/>
          <c:tx>
            <c:strRef>
              <c:f>'Graphique 3'!$H$2</c:f>
              <c:strCache>
                <c:ptCount val="1"/>
                <c:pt idx="0">
                  <c:v>Retraités et inactifs</c:v>
                </c:pt>
              </c:strCache>
            </c:strRef>
          </c:tx>
          <c:invertIfNegative val="0"/>
          <c:dLbls>
            <c:numFmt formatCode="#,##0" sourceLinked="0"/>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dLbls>
          <c:cat>
            <c:strRef>
              <c:f>'Graphique 3'!$B$3:$B$20</c:f>
              <c:strCache>
                <c:ptCount val="18"/>
                <c:pt idx="0">
                  <c:v>Ensemble </c:v>
                </c:pt>
                <c:pt idx="2">
                  <c:v>STS et assimilés</c:v>
                </c:pt>
                <c:pt idx="3">
                  <c:v>Ecoles paramédicales et sociales***</c:v>
                </c:pt>
                <c:pt idx="5">
                  <c:v>Ensemble univ.</c:v>
                </c:pt>
                <c:pt idx="6">
                  <c:v>STAPS </c:v>
                </c:pt>
                <c:pt idx="7">
                  <c:v>Arts, lettres, langues, SHS</c:v>
                </c:pt>
                <c:pt idx="8">
                  <c:v>Économie, AES</c:v>
                </c:pt>
                <c:pt idx="9">
                  <c:v>Préparation au DUT</c:v>
                </c:pt>
                <c:pt idx="10">
                  <c:v>Sciences</c:v>
                </c:pt>
                <c:pt idx="11">
                  <c:v>Droit, sciences politiques</c:v>
                </c:pt>
                <c:pt idx="12">
                  <c:v>Form. d’ingénieurs **</c:v>
                </c:pt>
                <c:pt idx="13">
                  <c:v>Santé</c:v>
                </c:pt>
                <c:pt idx="15">
                  <c:v>CPGE et prépas intégrées</c:v>
                </c:pt>
                <c:pt idx="16">
                  <c:v>Form. d'ingénieurs hors université**</c:v>
                </c:pt>
                <c:pt idx="17">
                  <c:v>Ecoles normales supérieures</c:v>
                </c:pt>
              </c:strCache>
            </c:strRef>
          </c:cat>
          <c:val>
            <c:numRef>
              <c:f>'Graphique 3'!$H$3:$H$20</c:f>
              <c:numCache>
                <c:formatCode>0.0</c:formatCode>
                <c:ptCount val="18"/>
                <c:pt idx="0">
                  <c:v>12.388032823807544</c:v>
                </c:pt>
                <c:pt idx="2" formatCode="General">
                  <c:v>13.6</c:v>
                </c:pt>
                <c:pt idx="3" formatCode="General">
                  <c:v>2.0699999999999998</c:v>
                </c:pt>
                <c:pt idx="5">
                  <c:v>14.56</c:v>
                </c:pt>
                <c:pt idx="6" formatCode="General">
                  <c:v>9.91</c:v>
                </c:pt>
                <c:pt idx="7" formatCode="General">
                  <c:v>18.440000000000001</c:v>
                </c:pt>
                <c:pt idx="8" formatCode="General">
                  <c:v>16.89</c:v>
                </c:pt>
                <c:pt idx="9">
                  <c:v>8.56</c:v>
                </c:pt>
                <c:pt idx="10" formatCode="General">
                  <c:v>12.68</c:v>
                </c:pt>
                <c:pt idx="11" formatCode="General">
                  <c:v>15.21</c:v>
                </c:pt>
                <c:pt idx="12" formatCode="General">
                  <c:v>9.35</c:v>
                </c:pt>
                <c:pt idx="13" formatCode="General">
                  <c:v>11.6</c:v>
                </c:pt>
                <c:pt idx="15" formatCode="General">
                  <c:v>6.15</c:v>
                </c:pt>
                <c:pt idx="16" formatCode="General">
                  <c:v>7.55</c:v>
                </c:pt>
                <c:pt idx="17" formatCode="General">
                  <c:v>10.199999999999999</c:v>
                </c:pt>
              </c:numCache>
            </c:numRef>
          </c:val>
        </c:ser>
        <c:dLbls>
          <c:showLegendKey val="0"/>
          <c:showVal val="0"/>
          <c:showCatName val="0"/>
          <c:showSerName val="0"/>
          <c:showPercent val="0"/>
          <c:showBubbleSize val="0"/>
        </c:dLbls>
        <c:gapWidth val="18"/>
        <c:overlap val="100"/>
        <c:axId val="197311488"/>
        <c:axId val="197325568"/>
      </c:barChart>
      <c:catAx>
        <c:axId val="197311488"/>
        <c:scaling>
          <c:orientation val="maxMin"/>
        </c:scaling>
        <c:delete val="0"/>
        <c:axPos val="l"/>
        <c:numFmt formatCode="General" sourceLinked="1"/>
        <c:majorTickMark val="none"/>
        <c:minorTickMark val="none"/>
        <c:tickLblPos val="nextTo"/>
        <c:txPr>
          <a:bodyPr rot="0" vert="horz"/>
          <a:lstStyle/>
          <a:p>
            <a:pPr>
              <a:defRPr sz="1050" b="0" i="0" u="none" strike="noStrike" baseline="0">
                <a:solidFill>
                  <a:srgbClr val="000000"/>
                </a:solidFill>
                <a:latin typeface="Calibri"/>
                <a:ea typeface="Calibri"/>
                <a:cs typeface="Calibri"/>
              </a:defRPr>
            </a:pPr>
            <a:endParaRPr lang="fr-FR"/>
          </a:p>
        </c:txPr>
        <c:crossAx val="197325568"/>
        <c:crossesAt val="0"/>
        <c:auto val="1"/>
        <c:lblAlgn val="ctr"/>
        <c:lblOffset val="100"/>
        <c:noMultiLvlLbl val="1"/>
      </c:catAx>
      <c:valAx>
        <c:axId val="197325568"/>
        <c:scaling>
          <c:orientation val="minMax"/>
          <c:max val="100"/>
        </c:scaling>
        <c:delete val="0"/>
        <c:axPos val="t"/>
        <c:majorGridlines/>
        <c:numFmt formatCode="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97311488"/>
        <c:crosses val="autoZero"/>
        <c:crossBetween val="between"/>
        <c:majorUnit val="20"/>
      </c:valAx>
    </c:plotArea>
    <c:legend>
      <c:legendPos val="r"/>
      <c:layout>
        <c:manualLayout>
          <c:xMode val="edge"/>
          <c:yMode val="edge"/>
          <c:x val="4.7926306116957813E-2"/>
          <c:y val="0.89649748399284479"/>
          <c:w val="0.72258060585753658"/>
          <c:h val="9.5541401273885329E-2"/>
        </c:manualLayout>
      </c:layout>
      <c:overlay val="0"/>
      <c:txPr>
        <a:bodyPr/>
        <a:lstStyle/>
        <a:p>
          <a:pPr>
            <a:defRPr sz="1000"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fr-FR" sz="1100" b="1" i="0" u="none" strike="noStrike" baseline="0">
                <a:solidFill>
                  <a:srgbClr val="000000"/>
                </a:solidFill>
                <a:latin typeface="Arial"/>
                <a:cs typeface="Arial"/>
              </a:rPr>
              <a:t>Graphique 4 - Evolution des effectifs étudiants français et étrangers depuis 2000 (base 100)</a:t>
            </a:r>
            <a:r>
              <a:rPr lang="fr-FR" sz="1100" b="0" i="0" u="none" strike="noStrike" baseline="0">
                <a:solidFill>
                  <a:srgbClr val="000000"/>
                </a:solidFill>
                <a:latin typeface="Arial"/>
                <a:cs typeface="Arial"/>
              </a:rPr>
              <a:t> </a:t>
            </a:r>
          </a:p>
        </c:rich>
      </c:tx>
      <c:layout>
        <c:manualLayout>
          <c:xMode val="edge"/>
          <c:yMode val="edge"/>
          <c:x val="0.13138721351025331"/>
          <c:y val="1.2254917151456247E-2"/>
        </c:manualLayout>
      </c:layout>
      <c:overlay val="0"/>
      <c:spPr>
        <a:noFill/>
        <a:ln w="25400">
          <a:noFill/>
        </a:ln>
      </c:spPr>
    </c:title>
    <c:autoTitleDeleted val="0"/>
    <c:plotArea>
      <c:layout>
        <c:manualLayout>
          <c:layoutTarget val="inner"/>
          <c:xMode val="edge"/>
          <c:yMode val="edge"/>
          <c:x val="7.0073099120201612E-2"/>
          <c:y val="0.12228172349951137"/>
          <c:w val="0.89781085895504886"/>
          <c:h val="0.63924886486537347"/>
        </c:manualLayout>
      </c:layout>
      <c:lineChart>
        <c:grouping val="standard"/>
        <c:varyColors val="0"/>
        <c:ser>
          <c:idx val="2"/>
          <c:order val="0"/>
          <c:tx>
            <c:strRef>
              <c:f>'Graphique 4'!$B$2</c:f>
              <c:strCache>
                <c:ptCount val="1"/>
                <c:pt idx="0">
                  <c:v>Français </c:v>
                </c:pt>
              </c:strCache>
            </c:strRef>
          </c:tx>
          <c:spPr>
            <a:ln w="25400">
              <a:solidFill>
                <a:srgbClr val="FF0000"/>
              </a:solidFill>
              <a:prstDash val="solid"/>
            </a:ln>
          </c:spPr>
          <c:marker>
            <c:symbol val="none"/>
          </c:marker>
          <c:cat>
            <c:strRef>
              <c:f>'Graphique 4'!$A$3:$A$20</c:f>
              <c:strCache>
                <c:ptCount val="18"/>
                <c:pt idx="0">
                  <c:v>2000-2001</c:v>
                </c:pt>
                <c:pt idx="1">
                  <c:v>2001-2002</c:v>
                </c:pt>
                <c:pt idx="2">
                  <c:v>2002-2003</c:v>
                </c:pt>
                <c:pt idx="3">
                  <c:v>2003-2004</c:v>
                </c:pt>
                <c:pt idx="4">
                  <c:v>2004-2005</c:v>
                </c:pt>
                <c:pt idx="5">
                  <c:v>2005-2006</c:v>
                </c:pt>
                <c:pt idx="6">
                  <c:v>2006-2007</c:v>
                </c:pt>
                <c:pt idx="7">
                  <c:v>2007-2008</c:v>
                </c:pt>
                <c:pt idx="8">
                  <c:v>2008-2009</c:v>
                </c:pt>
                <c:pt idx="9">
                  <c:v>2009-2010</c:v>
                </c:pt>
                <c:pt idx="10">
                  <c:v>2010-2011</c:v>
                </c:pt>
                <c:pt idx="11">
                  <c:v>2011-2012</c:v>
                </c:pt>
                <c:pt idx="12">
                  <c:v>2012-2013</c:v>
                </c:pt>
                <c:pt idx="13">
                  <c:v>2013-2014</c:v>
                </c:pt>
                <c:pt idx="14">
                  <c:v>2014-2015</c:v>
                </c:pt>
                <c:pt idx="15">
                  <c:v>2015-2016</c:v>
                </c:pt>
                <c:pt idx="16">
                  <c:v>2016-2017</c:v>
                </c:pt>
                <c:pt idx="17">
                  <c:v>2017-2018</c:v>
                </c:pt>
              </c:strCache>
            </c:strRef>
          </c:cat>
          <c:val>
            <c:numRef>
              <c:f>'Graphique 4'!$B$3:$B$20</c:f>
              <c:numCache>
                <c:formatCode>_-* #,##0.0\ _€_-;\-* #,##0.0\ _€_-;_-* "-"??\ _€_-;_-@_-</c:formatCode>
                <c:ptCount val="18"/>
                <c:pt idx="0">
                  <c:v>100</c:v>
                </c:pt>
                <c:pt idx="1">
                  <c:v>99.042429838689785</c:v>
                </c:pt>
                <c:pt idx="2">
                  <c:v>100.03912045929533</c:v>
                </c:pt>
                <c:pt idx="3">
                  <c:v>101.29102550482763</c:v>
                </c:pt>
                <c:pt idx="4">
                  <c:v>101.41170985609008</c:v>
                </c:pt>
                <c:pt idx="5">
                  <c:v>101.58012418857773</c:v>
                </c:pt>
                <c:pt idx="6">
                  <c:v>100.23014108035906</c:v>
                </c:pt>
                <c:pt idx="7">
                  <c:v>99.236169256152408</c:v>
                </c:pt>
                <c:pt idx="8">
                  <c:v>99.124094426819823</c:v>
                </c:pt>
                <c:pt idx="9">
                  <c:v>102.53946223389683</c:v>
                </c:pt>
                <c:pt idx="10">
                  <c:v>102.46558385573623</c:v>
                </c:pt>
                <c:pt idx="11">
                  <c:v>103.85955352682385</c:v>
                </c:pt>
                <c:pt idx="12">
                  <c:v>105.2764874381577</c:v>
                </c:pt>
                <c:pt idx="13">
                  <c:v>107.62770333424653</c:v>
                </c:pt>
                <c:pt idx="14">
                  <c:v>109.35505737031248</c:v>
                </c:pt>
                <c:pt idx="15">
                  <c:v>112.88087401092615</c:v>
                </c:pt>
                <c:pt idx="16">
                  <c:v>115.11208160765797</c:v>
                </c:pt>
                <c:pt idx="17">
                  <c:v>117.69437000000001</c:v>
                </c:pt>
              </c:numCache>
            </c:numRef>
          </c:val>
          <c:smooth val="0"/>
        </c:ser>
        <c:ser>
          <c:idx val="3"/>
          <c:order val="1"/>
          <c:tx>
            <c:strRef>
              <c:f>'Graphique 4'!$C$2</c:f>
              <c:strCache>
                <c:ptCount val="1"/>
                <c:pt idx="0">
                  <c:v>Etrangers </c:v>
                </c:pt>
              </c:strCache>
            </c:strRef>
          </c:tx>
          <c:spPr>
            <a:ln w="25400">
              <a:solidFill>
                <a:srgbClr val="0000FF"/>
              </a:solidFill>
              <a:prstDash val="solid"/>
            </a:ln>
          </c:spPr>
          <c:marker>
            <c:symbol val="none"/>
          </c:marker>
          <c:cat>
            <c:strRef>
              <c:f>'Graphique 4'!$A$3:$A$20</c:f>
              <c:strCache>
                <c:ptCount val="18"/>
                <c:pt idx="0">
                  <c:v>2000-2001</c:v>
                </c:pt>
                <c:pt idx="1">
                  <c:v>2001-2002</c:v>
                </c:pt>
                <c:pt idx="2">
                  <c:v>2002-2003</c:v>
                </c:pt>
                <c:pt idx="3">
                  <c:v>2003-2004</c:v>
                </c:pt>
                <c:pt idx="4">
                  <c:v>2004-2005</c:v>
                </c:pt>
                <c:pt idx="5">
                  <c:v>2005-2006</c:v>
                </c:pt>
                <c:pt idx="6">
                  <c:v>2006-2007</c:v>
                </c:pt>
                <c:pt idx="7">
                  <c:v>2007-2008</c:v>
                </c:pt>
                <c:pt idx="8">
                  <c:v>2008-2009</c:v>
                </c:pt>
                <c:pt idx="9">
                  <c:v>2009-2010</c:v>
                </c:pt>
                <c:pt idx="10">
                  <c:v>2010-2011</c:v>
                </c:pt>
                <c:pt idx="11">
                  <c:v>2011-2012</c:v>
                </c:pt>
                <c:pt idx="12">
                  <c:v>2012-2013</c:v>
                </c:pt>
                <c:pt idx="13">
                  <c:v>2013-2014</c:v>
                </c:pt>
                <c:pt idx="14">
                  <c:v>2014-2015</c:v>
                </c:pt>
                <c:pt idx="15">
                  <c:v>2015-2016</c:v>
                </c:pt>
                <c:pt idx="16">
                  <c:v>2016-2017</c:v>
                </c:pt>
                <c:pt idx="17">
                  <c:v>2017-2018</c:v>
                </c:pt>
              </c:strCache>
            </c:strRef>
          </c:cat>
          <c:val>
            <c:numRef>
              <c:f>'Graphique 4'!$C$3:$C$20</c:f>
              <c:numCache>
                <c:formatCode>_-* #,##0.0\ _€_-;\-* #,##0.0\ _€_-;_-* "-"??\ _€_-;_-@_-</c:formatCode>
                <c:ptCount val="18"/>
                <c:pt idx="0">
                  <c:v>100</c:v>
                </c:pt>
                <c:pt idx="1">
                  <c:v>113.02159926470588</c:v>
                </c:pt>
                <c:pt idx="2">
                  <c:v>127.22369025735294</c:v>
                </c:pt>
                <c:pt idx="3">
                  <c:v>140.35788143382354</c:v>
                </c:pt>
                <c:pt idx="4">
                  <c:v>146.82042738970588</c:v>
                </c:pt>
                <c:pt idx="5">
                  <c:v>152.63671875</c:v>
                </c:pt>
                <c:pt idx="6">
                  <c:v>151.1379825367647</c:v>
                </c:pt>
                <c:pt idx="7">
                  <c:v>149.65647977941177</c:v>
                </c:pt>
                <c:pt idx="8">
                  <c:v>152.45059742647058</c:v>
                </c:pt>
                <c:pt idx="9">
                  <c:v>159.25686165550508</c:v>
                </c:pt>
                <c:pt idx="10">
                  <c:v>163.2389420074818</c:v>
                </c:pt>
                <c:pt idx="11">
                  <c:v>165.3356783171113</c:v>
                </c:pt>
                <c:pt idx="12">
                  <c:v>165.7189342163305</c:v>
                </c:pt>
                <c:pt idx="13">
                  <c:v>169.04735988817407</c:v>
                </c:pt>
                <c:pt idx="14">
                  <c:v>171.7015072440521</c:v>
                </c:pt>
                <c:pt idx="15">
                  <c:v>177.38732906729606</c:v>
                </c:pt>
                <c:pt idx="16">
                  <c:v>185.57433961399428</c:v>
                </c:pt>
                <c:pt idx="17">
                  <c:v>196.68866</c:v>
                </c:pt>
              </c:numCache>
            </c:numRef>
          </c:val>
          <c:smooth val="0"/>
        </c:ser>
        <c:ser>
          <c:idx val="0"/>
          <c:order val="2"/>
          <c:tx>
            <c:strRef>
              <c:f>'Graphique 4'!$D$2</c:f>
              <c:strCache>
                <c:ptCount val="1"/>
                <c:pt idx="0">
                  <c:v>Ensemble</c:v>
                </c:pt>
              </c:strCache>
            </c:strRef>
          </c:tx>
          <c:spPr>
            <a:ln w="25400">
              <a:solidFill>
                <a:srgbClr val="000000"/>
              </a:solidFill>
              <a:prstDash val="solid"/>
            </a:ln>
          </c:spPr>
          <c:marker>
            <c:symbol val="none"/>
          </c:marker>
          <c:cat>
            <c:strRef>
              <c:f>'Graphique 4'!$A$3:$A$20</c:f>
              <c:strCache>
                <c:ptCount val="18"/>
                <c:pt idx="0">
                  <c:v>2000-2001</c:v>
                </c:pt>
                <c:pt idx="1">
                  <c:v>2001-2002</c:v>
                </c:pt>
                <c:pt idx="2">
                  <c:v>2002-2003</c:v>
                </c:pt>
                <c:pt idx="3">
                  <c:v>2003-2004</c:v>
                </c:pt>
                <c:pt idx="4">
                  <c:v>2004-2005</c:v>
                </c:pt>
                <c:pt idx="5">
                  <c:v>2005-2006</c:v>
                </c:pt>
                <c:pt idx="6">
                  <c:v>2006-2007</c:v>
                </c:pt>
                <c:pt idx="7">
                  <c:v>2007-2008</c:v>
                </c:pt>
                <c:pt idx="8">
                  <c:v>2008-2009</c:v>
                </c:pt>
                <c:pt idx="9">
                  <c:v>2009-2010</c:v>
                </c:pt>
                <c:pt idx="10">
                  <c:v>2010-2011</c:v>
                </c:pt>
                <c:pt idx="11">
                  <c:v>2011-2012</c:v>
                </c:pt>
                <c:pt idx="12">
                  <c:v>2012-2013</c:v>
                </c:pt>
                <c:pt idx="13">
                  <c:v>2013-2014</c:v>
                </c:pt>
                <c:pt idx="14">
                  <c:v>2014-2015</c:v>
                </c:pt>
                <c:pt idx="15">
                  <c:v>2015-2016</c:v>
                </c:pt>
                <c:pt idx="16">
                  <c:v>2016-2017</c:v>
                </c:pt>
                <c:pt idx="17">
                  <c:v>2017-2018</c:v>
                </c:pt>
              </c:strCache>
            </c:strRef>
          </c:cat>
          <c:val>
            <c:numRef>
              <c:f>'Graphique 4'!$D$3:$D$20</c:f>
              <c:numCache>
                <c:formatCode>_-* #,##0.0\ _€_-;\-* #,##0.0\ _€_-;_-* "-"??\ _€_-;_-@_-</c:formatCode>
                <c:ptCount val="18"/>
                <c:pt idx="0">
                  <c:v>100</c:v>
                </c:pt>
                <c:pt idx="1">
                  <c:v>100.16891540018692</c:v>
                </c:pt>
                <c:pt idx="2">
                  <c:v>102.2297388315165</c:v>
                </c:pt>
                <c:pt idx="3">
                  <c:v>104.43915596923138</c:v>
                </c:pt>
                <c:pt idx="4">
                  <c:v>105.07088753030317</c:v>
                </c:pt>
                <c:pt idx="5">
                  <c:v>105.69442560663033</c:v>
                </c:pt>
                <c:pt idx="6">
                  <c:v>104.33245550405438</c:v>
                </c:pt>
                <c:pt idx="7">
                  <c:v>103.2991968996224</c:v>
                </c:pt>
                <c:pt idx="8">
                  <c:v>103.42131222592909</c:v>
                </c:pt>
                <c:pt idx="9">
                  <c:v>107.12245278678007</c:v>
                </c:pt>
                <c:pt idx="10">
                  <c:v>107.37631194124022</c:v>
                </c:pt>
                <c:pt idx="11">
                  <c:v>108.82706794065325</c:v>
                </c:pt>
                <c:pt idx="12">
                  <c:v>110.13691451880868</c:v>
                </c:pt>
                <c:pt idx="13">
                  <c:v>112.49140725646487</c:v>
                </c:pt>
                <c:pt idx="14">
                  <c:v>114.36979835232262</c:v>
                </c:pt>
                <c:pt idx="15">
                  <c:v>118.09325111456853</c:v>
                </c:pt>
                <c:pt idx="16">
                  <c:v>120.80571118290311</c:v>
                </c:pt>
                <c:pt idx="17">
                  <c:v>124.07759</c:v>
                </c:pt>
              </c:numCache>
            </c:numRef>
          </c:val>
          <c:smooth val="0"/>
        </c:ser>
        <c:dLbls>
          <c:showLegendKey val="0"/>
          <c:showVal val="0"/>
          <c:showCatName val="0"/>
          <c:showSerName val="0"/>
          <c:showPercent val="0"/>
          <c:showBubbleSize val="0"/>
        </c:dLbls>
        <c:marker val="1"/>
        <c:smooth val="0"/>
        <c:axId val="184426496"/>
        <c:axId val="184428032"/>
      </c:lineChart>
      <c:catAx>
        <c:axId val="1844264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84428032"/>
        <c:crosses val="autoZero"/>
        <c:auto val="1"/>
        <c:lblAlgn val="ctr"/>
        <c:lblOffset val="100"/>
        <c:tickLblSkip val="1"/>
        <c:tickMarkSkip val="1"/>
        <c:noMultiLvlLbl val="0"/>
      </c:catAx>
      <c:valAx>
        <c:axId val="184428032"/>
        <c:scaling>
          <c:orientation val="minMax"/>
          <c:max val="190"/>
          <c:min val="80"/>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r-FR"/>
          </a:p>
        </c:txPr>
        <c:crossAx val="184426496"/>
        <c:crosses val="autoZero"/>
        <c:crossBetween val="between"/>
      </c:valAx>
      <c:spPr>
        <a:noFill/>
        <a:ln w="25400">
          <a:noFill/>
        </a:ln>
      </c:spPr>
    </c:plotArea>
    <c:legend>
      <c:legendPos val="r"/>
      <c:layout>
        <c:manualLayout>
          <c:xMode val="edge"/>
          <c:yMode val="edge"/>
          <c:x val="0.54835443518896687"/>
          <c:y val="0.84894341695660136"/>
          <c:w val="0.42078233586302316"/>
          <c:h val="5.2366665258077094E-2"/>
        </c:manualLayout>
      </c:layout>
      <c:overlay val="0"/>
      <c:spPr>
        <a:solidFill>
          <a:srgbClr val="FFFFFF"/>
        </a:solidFill>
        <a:ln w="3175">
          <a:solidFill>
            <a:srgbClr val="000000"/>
          </a:solidFill>
          <a:prstDash val="solid"/>
        </a:ln>
      </c:spPr>
      <c:txPr>
        <a:bodyPr/>
        <a:lstStyle/>
        <a:p>
          <a:pPr>
            <a:defRPr sz="77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0" b="0" i="0" u="none" strike="noStrike" baseline="0">
                <a:solidFill>
                  <a:srgbClr val="000000"/>
                </a:solidFill>
                <a:latin typeface="Arial"/>
                <a:ea typeface="Arial"/>
                <a:cs typeface="Arial"/>
              </a:defRPr>
            </a:pPr>
            <a:r>
              <a:rPr lang="fr-FR" sz="1100" b="1" i="0" u="none" strike="noStrike" baseline="0">
                <a:solidFill>
                  <a:srgbClr val="000000"/>
                </a:solidFill>
                <a:latin typeface="Arial"/>
                <a:cs typeface="Arial"/>
              </a:rPr>
              <a:t>Graphique 5 - Evolution de la proportion d'étrangers dans les principales formations d'enseignement supérieur   </a:t>
            </a:r>
            <a:endParaRPr lang="fr-FR" sz="1100" b="0" i="0" u="none" strike="noStrike" baseline="0">
              <a:solidFill>
                <a:srgbClr val="000000"/>
              </a:solidFill>
              <a:latin typeface="Arial"/>
              <a:cs typeface="Arial"/>
            </a:endParaRPr>
          </a:p>
        </c:rich>
      </c:tx>
      <c:layout>
        <c:manualLayout>
          <c:xMode val="edge"/>
          <c:yMode val="edge"/>
          <c:x val="0.14592986687474876"/>
          <c:y val="1.4851175517953872E-2"/>
        </c:manualLayout>
      </c:layout>
      <c:overlay val="0"/>
      <c:spPr>
        <a:noFill/>
        <a:ln w="25400">
          <a:noFill/>
        </a:ln>
      </c:spPr>
    </c:title>
    <c:autoTitleDeleted val="0"/>
    <c:plotArea>
      <c:layout>
        <c:manualLayout>
          <c:layoutTarget val="inner"/>
          <c:xMode val="edge"/>
          <c:yMode val="edge"/>
          <c:x val="5.6242849383046162E-2"/>
          <c:y val="9.5898903373671865E-2"/>
          <c:w val="0.93657029508111667"/>
          <c:h val="0.6048413727048445"/>
        </c:manualLayout>
      </c:layout>
      <c:lineChart>
        <c:grouping val="standard"/>
        <c:varyColors val="0"/>
        <c:ser>
          <c:idx val="0"/>
          <c:order val="0"/>
          <c:tx>
            <c:strRef>
              <c:f>'Graphique 5'!$A$3</c:f>
              <c:strCache>
                <c:ptCount val="1"/>
                <c:pt idx="0">
                  <c:v>Université (1)</c:v>
                </c:pt>
              </c:strCache>
            </c:strRef>
          </c:tx>
          <c:spPr>
            <a:ln w="25400">
              <a:solidFill>
                <a:srgbClr val="FF0000"/>
              </a:solidFill>
              <a:prstDash val="solid"/>
            </a:ln>
          </c:spPr>
          <c:marker>
            <c:symbol val="none"/>
          </c:marker>
          <c:cat>
            <c:strRef>
              <c:f>'Graphique 5'!$B$2:$S$2</c:f>
              <c:strCache>
                <c:ptCount val="18"/>
                <c:pt idx="0">
                  <c:v>2000-01</c:v>
                </c:pt>
                <c:pt idx="1">
                  <c:v>2001-02</c:v>
                </c:pt>
                <c:pt idx="2">
                  <c:v>2002-03</c:v>
                </c:pt>
                <c:pt idx="3">
                  <c:v>2003-04</c:v>
                </c:pt>
                <c:pt idx="4">
                  <c:v>2004-05</c:v>
                </c:pt>
                <c:pt idx="5">
                  <c:v>2005-06</c:v>
                </c:pt>
                <c:pt idx="6">
                  <c:v>2006-07</c:v>
                </c:pt>
                <c:pt idx="7">
                  <c:v>2007-08</c:v>
                </c:pt>
                <c:pt idx="8">
                  <c:v>2008-09</c:v>
                </c:pt>
                <c:pt idx="9">
                  <c:v>2009-10</c:v>
                </c:pt>
                <c:pt idx="10">
                  <c:v>2010-11</c:v>
                </c:pt>
                <c:pt idx="11">
                  <c:v>2011-12</c:v>
                </c:pt>
                <c:pt idx="12">
                  <c:v>2012-13</c:v>
                </c:pt>
                <c:pt idx="13">
                  <c:v>2013-14</c:v>
                </c:pt>
                <c:pt idx="14">
                  <c:v>2014-15</c:v>
                </c:pt>
                <c:pt idx="15">
                  <c:v>2015-16</c:v>
                </c:pt>
                <c:pt idx="16">
                  <c:v>2016-17</c:v>
                </c:pt>
                <c:pt idx="17">
                  <c:v>2017-2018</c:v>
                </c:pt>
              </c:strCache>
            </c:strRef>
          </c:cat>
          <c:val>
            <c:numRef>
              <c:f>'Graphique 5'!$B$3:$S$3</c:f>
              <c:numCache>
                <c:formatCode>0.0%</c:formatCode>
                <c:ptCount val="18"/>
                <c:pt idx="0">
                  <c:v>0.10455254295664154</c:v>
                </c:pt>
                <c:pt idx="1">
                  <c:v>0.11948130761885213</c:v>
                </c:pt>
                <c:pt idx="2">
                  <c:v>0.13311594422867076</c:v>
                </c:pt>
                <c:pt idx="3">
                  <c:v>0.1440927116094626</c:v>
                </c:pt>
                <c:pt idx="4">
                  <c:v>0.15052838114961187</c:v>
                </c:pt>
                <c:pt idx="5">
                  <c:v>0.15586404844193605</c:v>
                </c:pt>
                <c:pt idx="6">
                  <c:v>0.15766480735256169</c:v>
                </c:pt>
                <c:pt idx="7">
                  <c:v>0.1592645398091741</c:v>
                </c:pt>
                <c:pt idx="8">
                  <c:v>0.16351945668867304</c:v>
                </c:pt>
                <c:pt idx="9">
                  <c:v>0.16347674425128664</c:v>
                </c:pt>
                <c:pt idx="10">
                  <c:v>0.15999609159516004</c:v>
                </c:pt>
                <c:pt idx="11">
                  <c:v>0.15948948745536087</c:v>
                </c:pt>
                <c:pt idx="12">
                  <c:v>0.15559999999999999</c:v>
                </c:pt>
                <c:pt idx="13">
                  <c:v>0.15260000000000001</c:v>
                </c:pt>
                <c:pt idx="14">
                  <c:v>0.15</c:v>
                </c:pt>
                <c:pt idx="15">
                  <c:v>0.14792349979530817</c:v>
                </c:pt>
                <c:pt idx="16">
                  <c:v>0.14874812316632166</c:v>
                </c:pt>
                <c:pt idx="17">
                  <c:v>0.14629</c:v>
                </c:pt>
              </c:numCache>
            </c:numRef>
          </c:val>
          <c:smooth val="0"/>
        </c:ser>
        <c:ser>
          <c:idx val="1"/>
          <c:order val="1"/>
          <c:tx>
            <c:strRef>
              <c:f>'Graphique 5'!$A$4</c:f>
              <c:strCache>
                <c:ptCount val="1"/>
                <c:pt idx="0">
                  <c:v>Préparation au DUT</c:v>
                </c:pt>
              </c:strCache>
            </c:strRef>
          </c:tx>
          <c:spPr>
            <a:ln w="25400">
              <a:solidFill>
                <a:srgbClr val="FF00FF"/>
              </a:solidFill>
              <a:prstDash val="solid"/>
            </a:ln>
          </c:spPr>
          <c:marker>
            <c:symbol val="none"/>
          </c:marker>
          <c:cat>
            <c:strRef>
              <c:f>'Graphique 5'!$B$2:$S$2</c:f>
              <c:strCache>
                <c:ptCount val="18"/>
                <c:pt idx="0">
                  <c:v>2000-01</c:v>
                </c:pt>
                <c:pt idx="1">
                  <c:v>2001-02</c:v>
                </c:pt>
                <c:pt idx="2">
                  <c:v>2002-03</c:v>
                </c:pt>
                <c:pt idx="3">
                  <c:v>2003-04</c:v>
                </c:pt>
                <c:pt idx="4">
                  <c:v>2004-05</c:v>
                </c:pt>
                <c:pt idx="5">
                  <c:v>2005-06</c:v>
                </c:pt>
                <c:pt idx="6">
                  <c:v>2006-07</c:v>
                </c:pt>
                <c:pt idx="7">
                  <c:v>2007-08</c:v>
                </c:pt>
                <c:pt idx="8">
                  <c:v>2008-09</c:v>
                </c:pt>
                <c:pt idx="9">
                  <c:v>2009-10</c:v>
                </c:pt>
                <c:pt idx="10">
                  <c:v>2010-11</c:v>
                </c:pt>
                <c:pt idx="11">
                  <c:v>2011-12</c:v>
                </c:pt>
                <c:pt idx="12">
                  <c:v>2012-13</c:v>
                </c:pt>
                <c:pt idx="13">
                  <c:v>2013-14</c:v>
                </c:pt>
                <c:pt idx="14">
                  <c:v>2014-15</c:v>
                </c:pt>
                <c:pt idx="15">
                  <c:v>2015-16</c:v>
                </c:pt>
                <c:pt idx="16">
                  <c:v>2016-17</c:v>
                </c:pt>
                <c:pt idx="17">
                  <c:v>2017-2018</c:v>
                </c:pt>
              </c:strCache>
            </c:strRef>
          </c:cat>
          <c:val>
            <c:numRef>
              <c:f>'Graphique 5'!$B$4:$S$4</c:f>
              <c:numCache>
                <c:formatCode>0.0%</c:formatCode>
                <c:ptCount val="18"/>
                <c:pt idx="0">
                  <c:v>4.3767401294824058E-2</c:v>
                </c:pt>
                <c:pt idx="1">
                  <c:v>5.1057665427005412E-2</c:v>
                </c:pt>
                <c:pt idx="2">
                  <c:v>5.5809119646646171E-2</c:v>
                </c:pt>
                <c:pt idx="3">
                  <c:v>5.796591688503544E-2</c:v>
                </c:pt>
                <c:pt idx="4">
                  <c:v>5.8241024956626183E-2</c:v>
                </c:pt>
                <c:pt idx="5">
                  <c:v>5.8527314226844408E-2</c:v>
                </c:pt>
                <c:pt idx="6">
                  <c:v>5.4223909852420253E-2</c:v>
                </c:pt>
                <c:pt idx="7">
                  <c:v>5.400824277466594E-2</c:v>
                </c:pt>
                <c:pt idx="8">
                  <c:v>5.8553105024764004E-2</c:v>
                </c:pt>
                <c:pt idx="9">
                  <c:v>6.2502645189141601E-2</c:v>
                </c:pt>
                <c:pt idx="10">
                  <c:v>6.3738452556749883E-2</c:v>
                </c:pt>
                <c:pt idx="11">
                  <c:v>6.4182250812004085E-2</c:v>
                </c:pt>
                <c:pt idx="12">
                  <c:v>5.8999999999999997E-2</c:v>
                </c:pt>
                <c:pt idx="13">
                  <c:v>5.6000000000000001E-2</c:v>
                </c:pt>
                <c:pt idx="14">
                  <c:v>5.5E-2</c:v>
                </c:pt>
                <c:pt idx="15">
                  <c:v>5.5686072027881763E-2</c:v>
                </c:pt>
                <c:pt idx="16">
                  <c:v>5.6631611453275915E-2</c:v>
                </c:pt>
                <c:pt idx="17">
                  <c:v>5.5649999999999998E-2</c:v>
                </c:pt>
              </c:numCache>
            </c:numRef>
          </c:val>
          <c:smooth val="0"/>
        </c:ser>
        <c:ser>
          <c:idx val="2"/>
          <c:order val="2"/>
          <c:tx>
            <c:strRef>
              <c:f>'Graphique 5'!$A$5</c:f>
              <c:strCache>
                <c:ptCount val="1"/>
                <c:pt idx="0">
                  <c:v>Formations d'ingénieurs (2)</c:v>
                </c:pt>
              </c:strCache>
            </c:strRef>
          </c:tx>
          <c:spPr>
            <a:ln w="25400">
              <a:solidFill>
                <a:srgbClr val="0000FF"/>
              </a:solidFill>
              <a:prstDash val="solid"/>
            </a:ln>
          </c:spPr>
          <c:marker>
            <c:symbol val="none"/>
          </c:marker>
          <c:cat>
            <c:strRef>
              <c:f>'Graphique 5'!$B$2:$S$2</c:f>
              <c:strCache>
                <c:ptCount val="18"/>
                <c:pt idx="0">
                  <c:v>2000-01</c:v>
                </c:pt>
                <c:pt idx="1">
                  <c:v>2001-02</c:v>
                </c:pt>
                <c:pt idx="2">
                  <c:v>2002-03</c:v>
                </c:pt>
                <c:pt idx="3">
                  <c:v>2003-04</c:v>
                </c:pt>
                <c:pt idx="4">
                  <c:v>2004-05</c:v>
                </c:pt>
                <c:pt idx="5">
                  <c:v>2005-06</c:v>
                </c:pt>
                <c:pt idx="6">
                  <c:v>2006-07</c:v>
                </c:pt>
                <c:pt idx="7">
                  <c:v>2007-08</c:v>
                </c:pt>
                <c:pt idx="8">
                  <c:v>2008-09</c:v>
                </c:pt>
                <c:pt idx="9">
                  <c:v>2009-10</c:v>
                </c:pt>
                <c:pt idx="10">
                  <c:v>2010-11</c:v>
                </c:pt>
                <c:pt idx="11">
                  <c:v>2011-12</c:v>
                </c:pt>
                <c:pt idx="12">
                  <c:v>2012-13</c:v>
                </c:pt>
                <c:pt idx="13">
                  <c:v>2013-14</c:v>
                </c:pt>
                <c:pt idx="14">
                  <c:v>2014-15</c:v>
                </c:pt>
                <c:pt idx="15">
                  <c:v>2015-16</c:v>
                </c:pt>
                <c:pt idx="16">
                  <c:v>2016-17</c:v>
                </c:pt>
                <c:pt idx="17">
                  <c:v>2017-2018</c:v>
                </c:pt>
              </c:strCache>
            </c:strRef>
          </c:cat>
          <c:val>
            <c:numRef>
              <c:f>'Graphique 5'!$B$5:$S$5</c:f>
              <c:numCache>
                <c:formatCode>0.0%</c:formatCode>
                <c:ptCount val="18"/>
                <c:pt idx="0">
                  <c:v>5.6722667302330887E-2</c:v>
                </c:pt>
                <c:pt idx="1">
                  <c:v>6.6209953657062268E-2</c:v>
                </c:pt>
                <c:pt idx="2">
                  <c:v>7.2963762242815436E-2</c:v>
                </c:pt>
                <c:pt idx="3">
                  <c:v>8.6356147685392404E-2</c:v>
                </c:pt>
                <c:pt idx="4">
                  <c:v>9.7268208060138597E-2</c:v>
                </c:pt>
                <c:pt idx="5">
                  <c:v>0.10695281194184551</c:v>
                </c:pt>
                <c:pt idx="6">
                  <c:v>0.11445528544916671</c:v>
                </c:pt>
                <c:pt idx="7">
                  <c:v>0.11786932418890718</c:v>
                </c:pt>
                <c:pt idx="8">
                  <c:v>0.11875252002875024</c:v>
                </c:pt>
                <c:pt idx="9">
                  <c:v>0.12134466795169607</c:v>
                </c:pt>
                <c:pt idx="10">
                  <c:v>0.12733441136370843</c:v>
                </c:pt>
                <c:pt idx="11">
                  <c:v>0.12840514444910889</c:v>
                </c:pt>
                <c:pt idx="12">
                  <c:v>0.13100000000000001</c:v>
                </c:pt>
                <c:pt idx="13">
                  <c:v>0.13500000000000001</c:v>
                </c:pt>
                <c:pt idx="14">
                  <c:v>0.13500000000000001</c:v>
                </c:pt>
                <c:pt idx="15">
                  <c:v>0.13377540428321677</c:v>
                </c:pt>
                <c:pt idx="16">
                  <c:v>0.13615380580181505</c:v>
                </c:pt>
                <c:pt idx="17">
                  <c:v>0.12645000000000001</c:v>
                </c:pt>
              </c:numCache>
            </c:numRef>
          </c:val>
          <c:smooth val="0"/>
        </c:ser>
        <c:ser>
          <c:idx val="5"/>
          <c:order val="3"/>
          <c:tx>
            <c:strRef>
              <c:f>'Graphique 5'!$A$6</c:f>
              <c:strCache>
                <c:ptCount val="1"/>
                <c:pt idx="0">
                  <c:v>STS et assimilés</c:v>
                </c:pt>
              </c:strCache>
            </c:strRef>
          </c:tx>
          <c:spPr>
            <a:ln w="25400">
              <a:solidFill>
                <a:srgbClr val="800000"/>
              </a:solidFill>
              <a:prstDash val="solid"/>
            </a:ln>
          </c:spPr>
          <c:marker>
            <c:symbol val="none"/>
          </c:marker>
          <c:cat>
            <c:strRef>
              <c:f>'Graphique 5'!$B$2:$S$2</c:f>
              <c:strCache>
                <c:ptCount val="18"/>
                <c:pt idx="0">
                  <c:v>2000-01</c:v>
                </c:pt>
                <c:pt idx="1">
                  <c:v>2001-02</c:v>
                </c:pt>
                <c:pt idx="2">
                  <c:v>2002-03</c:v>
                </c:pt>
                <c:pt idx="3">
                  <c:v>2003-04</c:v>
                </c:pt>
                <c:pt idx="4">
                  <c:v>2004-05</c:v>
                </c:pt>
                <c:pt idx="5">
                  <c:v>2005-06</c:v>
                </c:pt>
                <c:pt idx="6">
                  <c:v>2006-07</c:v>
                </c:pt>
                <c:pt idx="7">
                  <c:v>2007-08</c:v>
                </c:pt>
                <c:pt idx="8">
                  <c:v>2008-09</c:v>
                </c:pt>
                <c:pt idx="9">
                  <c:v>2009-10</c:v>
                </c:pt>
                <c:pt idx="10">
                  <c:v>2010-11</c:v>
                </c:pt>
                <c:pt idx="11">
                  <c:v>2011-12</c:v>
                </c:pt>
                <c:pt idx="12">
                  <c:v>2012-13</c:v>
                </c:pt>
                <c:pt idx="13">
                  <c:v>2013-14</c:v>
                </c:pt>
                <c:pt idx="14">
                  <c:v>2014-15</c:v>
                </c:pt>
                <c:pt idx="15">
                  <c:v>2015-16</c:v>
                </c:pt>
                <c:pt idx="16">
                  <c:v>2016-17</c:v>
                </c:pt>
                <c:pt idx="17">
                  <c:v>2017-2018</c:v>
                </c:pt>
              </c:strCache>
            </c:strRef>
          </c:cat>
          <c:val>
            <c:numRef>
              <c:f>'Graphique 5'!$B$6:$S$6</c:f>
              <c:numCache>
                <c:formatCode>0.0%</c:formatCode>
                <c:ptCount val="18"/>
                <c:pt idx="0">
                  <c:v>3.4659723559402916E-2</c:v>
                </c:pt>
                <c:pt idx="1">
                  <c:v>3.6989494308009324E-2</c:v>
                </c:pt>
                <c:pt idx="2">
                  <c:v>4.1166402643347672E-2</c:v>
                </c:pt>
                <c:pt idx="3">
                  <c:v>4.1098230107389139E-2</c:v>
                </c:pt>
                <c:pt idx="4">
                  <c:v>3.798067527955705E-2</c:v>
                </c:pt>
                <c:pt idx="5">
                  <c:v>3.5303359765280831E-2</c:v>
                </c:pt>
                <c:pt idx="6">
                  <c:v>2.852900857972487E-2</c:v>
                </c:pt>
                <c:pt idx="7">
                  <c:v>2.4225020248877106E-2</c:v>
                </c:pt>
                <c:pt idx="8">
                  <c:v>2.1873558702447858E-2</c:v>
                </c:pt>
                <c:pt idx="9">
                  <c:v>2.2548913540999159E-2</c:v>
                </c:pt>
                <c:pt idx="10">
                  <c:v>2.4070473524955935E-2</c:v>
                </c:pt>
                <c:pt idx="11">
                  <c:v>2.3156183314703791E-2</c:v>
                </c:pt>
                <c:pt idx="12">
                  <c:v>2.5000000000000001E-2</c:v>
                </c:pt>
                <c:pt idx="13">
                  <c:v>2.7E-2</c:v>
                </c:pt>
                <c:pt idx="14">
                  <c:v>3.2000000000000001E-2</c:v>
                </c:pt>
                <c:pt idx="15">
                  <c:v>3.6649255721299387E-2</c:v>
                </c:pt>
                <c:pt idx="16">
                  <c:v>3.9678820258068549E-2</c:v>
                </c:pt>
                <c:pt idx="17">
                  <c:v>4.4350000000000001E-2</c:v>
                </c:pt>
              </c:numCache>
            </c:numRef>
          </c:val>
          <c:smooth val="0"/>
        </c:ser>
        <c:ser>
          <c:idx val="6"/>
          <c:order val="4"/>
          <c:tx>
            <c:strRef>
              <c:f>'Graphique 5'!$A$7</c:f>
              <c:strCache>
                <c:ptCount val="1"/>
                <c:pt idx="0">
                  <c:v>CPGE</c:v>
                </c:pt>
              </c:strCache>
            </c:strRef>
          </c:tx>
          <c:spPr>
            <a:ln w="25400">
              <a:solidFill>
                <a:srgbClr val="000000"/>
              </a:solidFill>
              <a:prstDash val="solid"/>
            </a:ln>
          </c:spPr>
          <c:marker>
            <c:symbol val="none"/>
          </c:marker>
          <c:cat>
            <c:strRef>
              <c:f>'Graphique 5'!$B$2:$S$2</c:f>
              <c:strCache>
                <c:ptCount val="18"/>
                <c:pt idx="0">
                  <c:v>2000-01</c:v>
                </c:pt>
                <c:pt idx="1">
                  <c:v>2001-02</c:v>
                </c:pt>
                <c:pt idx="2">
                  <c:v>2002-03</c:v>
                </c:pt>
                <c:pt idx="3">
                  <c:v>2003-04</c:v>
                </c:pt>
                <c:pt idx="4">
                  <c:v>2004-05</c:v>
                </c:pt>
                <c:pt idx="5">
                  <c:v>2005-06</c:v>
                </c:pt>
                <c:pt idx="6">
                  <c:v>2006-07</c:v>
                </c:pt>
                <c:pt idx="7">
                  <c:v>2007-08</c:v>
                </c:pt>
                <c:pt idx="8">
                  <c:v>2008-09</c:v>
                </c:pt>
                <c:pt idx="9">
                  <c:v>2009-10</c:v>
                </c:pt>
                <c:pt idx="10">
                  <c:v>2010-11</c:v>
                </c:pt>
                <c:pt idx="11">
                  <c:v>2011-12</c:v>
                </c:pt>
                <c:pt idx="12">
                  <c:v>2012-13</c:v>
                </c:pt>
                <c:pt idx="13">
                  <c:v>2013-14</c:v>
                </c:pt>
                <c:pt idx="14">
                  <c:v>2014-15</c:v>
                </c:pt>
                <c:pt idx="15">
                  <c:v>2015-16</c:v>
                </c:pt>
                <c:pt idx="16">
                  <c:v>2016-17</c:v>
                </c:pt>
                <c:pt idx="17">
                  <c:v>2017-2018</c:v>
                </c:pt>
              </c:strCache>
            </c:strRef>
          </c:cat>
          <c:val>
            <c:numRef>
              <c:f>'Graphique 5'!$B$7:$S$7</c:f>
              <c:numCache>
                <c:formatCode>0.0%</c:formatCode>
                <c:ptCount val="18"/>
                <c:pt idx="0">
                  <c:v>3.082703556637206E-2</c:v>
                </c:pt>
                <c:pt idx="1">
                  <c:v>3.6589677948601899E-2</c:v>
                </c:pt>
                <c:pt idx="2">
                  <c:v>4.1033118100395748E-2</c:v>
                </c:pt>
                <c:pt idx="3">
                  <c:v>3.8943555438357876E-2</c:v>
                </c:pt>
                <c:pt idx="4">
                  <c:v>3.8579846063406566E-2</c:v>
                </c:pt>
                <c:pt idx="5">
                  <c:v>3.9590854392298439E-2</c:v>
                </c:pt>
                <c:pt idx="6">
                  <c:v>3.1407563025210083E-2</c:v>
                </c:pt>
                <c:pt idx="7">
                  <c:v>2.7577108310277692E-2</c:v>
                </c:pt>
                <c:pt idx="8">
                  <c:v>3.0498856292889016E-2</c:v>
                </c:pt>
                <c:pt idx="9">
                  <c:v>3.5434769211807479E-2</c:v>
                </c:pt>
                <c:pt idx="10">
                  <c:v>3.9762626136164457E-2</c:v>
                </c:pt>
                <c:pt idx="11">
                  <c:v>3.8514631082812056E-2</c:v>
                </c:pt>
                <c:pt idx="12">
                  <c:v>0.04</c:v>
                </c:pt>
                <c:pt idx="13">
                  <c:v>3.6999999999999998E-2</c:v>
                </c:pt>
                <c:pt idx="14">
                  <c:v>3.9E-2</c:v>
                </c:pt>
                <c:pt idx="15">
                  <c:v>3.8923409900160584E-2</c:v>
                </c:pt>
                <c:pt idx="16">
                  <c:v>3.6866998947648402E-2</c:v>
                </c:pt>
                <c:pt idx="17">
                  <c:v>3.7740000000000003E-2</c:v>
                </c:pt>
              </c:numCache>
            </c:numRef>
          </c:val>
          <c:smooth val="0"/>
        </c:ser>
        <c:ser>
          <c:idx val="4"/>
          <c:order val="5"/>
          <c:tx>
            <c:strRef>
              <c:f>'Graphique 5'!$A$8</c:f>
              <c:strCache>
                <c:ptCount val="1"/>
                <c:pt idx="0">
                  <c:v>Écoles de commerce, gestion et comptabilité (hors STS)</c:v>
                </c:pt>
              </c:strCache>
            </c:strRef>
          </c:tx>
          <c:marker>
            <c:symbol val="none"/>
          </c:marker>
          <c:cat>
            <c:strRef>
              <c:f>'Graphique 5'!$B$2:$S$2</c:f>
              <c:strCache>
                <c:ptCount val="18"/>
                <c:pt idx="0">
                  <c:v>2000-01</c:v>
                </c:pt>
                <c:pt idx="1">
                  <c:v>2001-02</c:v>
                </c:pt>
                <c:pt idx="2">
                  <c:v>2002-03</c:v>
                </c:pt>
                <c:pt idx="3">
                  <c:v>2003-04</c:v>
                </c:pt>
                <c:pt idx="4">
                  <c:v>2004-05</c:v>
                </c:pt>
                <c:pt idx="5">
                  <c:v>2005-06</c:v>
                </c:pt>
                <c:pt idx="6">
                  <c:v>2006-07</c:v>
                </c:pt>
                <c:pt idx="7">
                  <c:v>2007-08</c:v>
                </c:pt>
                <c:pt idx="8">
                  <c:v>2008-09</c:v>
                </c:pt>
                <c:pt idx="9">
                  <c:v>2009-10</c:v>
                </c:pt>
                <c:pt idx="10">
                  <c:v>2010-11</c:v>
                </c:pt>
                <c:pt idx="11">
                  <c:v>2011-12</c:v>
                </c:pt>
                <c:pt idx="12">
                  <c:v>2012-13</c:v>
                </c:pt>
                <c:pt idx="13">
                  <c:v>2013-14</c:v>
                </c:pt>
                <c:pt idx="14">
                  <c:v>2014-15</c:v>
                </c:pt>
                <c:pt idx="15">
                  <c:v>2015-16</c:v>
                </c:pt>
                <c:pt idx="16">
                  <c:v>2016-17</c:v>
                </c:pt>
                <c:pt idx="17">
                  <c:v>2017-2018</c:v>
                </c:pt>
              </c:strCache>
            </c:strRef>
          </c:cat>
          <c:val>
            <c:numRef>
              <c:f>'Graphique 5'!$B$8:$S$8</c:f>
              <c:numCache>
                <c:formatCode>0.0%</c:formatCode>
                <c:ptCount val="18"/>
                <c:pt idx="0">
                  <c:v>9.8955704000000005E-2</c:v>
                </c:pt>
                <c:pt idx="1">
                  <c:v>0.106798619</c:v>
                </c:pt>
                <c:pt idx="2">
                  <c:v>0.112587038</c:v>
                </c:pt>
                <c:pt idx="3">
                  <c:v>0.12382936999999999</c:v>
                </c:pt>
                <c:pt idx="4">
                  <c:v>0.119553717</c:v>
                </c:pt>
                <c:pt idx="5">
                  <c:v>0.12491378</c:v>
                </c:pt>
                <c:pt idx="6">
                  <c:v>0.121030996</c:v>
                </c:pt>
                <c:pt idx="7">
                  <c:v>0.13082902900000001</c:v>
                </c:pt>
                <c:pt idx="8">
                  <c:v>0.13401385599999999</c:v>
                </c:pt>
                <c:pt idx="9">
                  <c:v>0.13655709699999999</c:v>
                </c:pt>
                <c:pt idx="10">
                  <c:v>0.14148058399999999</c:v>
                </c:pt>
                <c:pt idx="11">
                  <c:v>0.14395649499999999</c:v>
                </c:pt>
                <c:pt idx="12">
                  <c:v>0.14957685600000001</c:v>
                </c:pt>
                <c:pt idx="13">
                  <c:v>0.159629459</c:v>
                </c:pt>
                <c:pt idx="14">
                  <c:v>0.16300000000000001</c:v>
                </c:pt>
                <c:pt idx="15">
                  <c:v>0.15798126889991485</c:v>
                </c:pt>
                <c:pt idx="16">
                  <c:v>0.17502630194634403</c:v>
                </c:pt>
                <c:pt idx="17">
                  <c:v>0.17823</c:v>
                </c:pt>
              </c:numCache>
            </c:numRef>
          </c:val>
          <c:smooth val="0"/>
        </c:ser>
        <c:ser>
          <c:idx val="3"/>
          <c:order val="6"/>
          <c:tx>
            <c:strRef>
              <c:f>'Graphique 5'!$A$9</c:f>
              <c:strCache>
                <c:ptCount val="1"/>
                <c:pt idx="0">
                  <c:v>Total enseignement supérieur</c:v>
                </c:pt>
              </c:strCache>
            </c:strRef>
          </c:tx>
          <c:marker>
            <c:symbol val="none"/>
          </c:marker>
          <c:cat>
            <c:strRef>
              <c:f>'Graphique 5'!$B$2:$S$2</c:f>
              <c:strCache>
                <c:ptCount val="18"/>
                <c:pt idx="0">
                  <c:v>2000-01</c:v>
                </c:pt>
                <c:pt idx="1">
                  <c:v>2001-02</c:v>
                </c:pt>
                <c:pt idx="2">
                  <c:v>2002-03</c:v>
                </c:pt>
                <c:pt idx="3">
                  <c:v>2003-04</c:v>
                </c:pt>
                <c:pt idx="4">
                  <c:v>2004-05</c:v>
                </c:pt>
                <c:pt idx="5">
                  <c:v>2005-06</c:v>
                </c:pt>
                <c:pt idx="6">
                  <c:v>2006-07</c:v>
                </c:pt>
                <c:pt idx="7">
                  <c:v>2007-08</c:v>
                </c:pt>
                <c:pt idx="8">
                  <c:v>2008-09</c:v>
                </c:pt>
                <c:pt idx="9">
                  <c:v>2009-10</c:v>
                </c:pt>
                <c:pt idx="10">
                  <c:v>2010-11</c:v>
                </c:pt>
                <c:pt idx="11">
                  <c:v>2011-12</c:v>
                </c:pt>
                <c:pt idx="12">
                  <c:v>2012-13</c:v>
                </c:pt>
                <c:pt idx="13">
                  <c:v>2013-14</c:v>
                </c:pt>
                <c:pt idx="14">
                  <c:v>2014-15</c:v>
                </c:pt>
                <c:pt idx="15">
                  <c:v>2015-16</c:v>
                </c:pt>
                <c:pt idx="16">
                  <c:v>2016-17</c:v>
                </c:pt>
                <c:pt idx="17">
                  <c:v>2017-2018</c:v>
                </c:pt>
              </c:strCache>
            </c:strRef>
          </c:cat>
          <c:val>
            <c:numRef>
              <c:f>'Graphique 5'!$B$9:$S$9</c:f>
              <c:numCache>
                <c:formatCode>0.0%</c:formatCode>
                <c:ptCount val="18"/>
                <c:pt idx="0">
                  <c:v>8.0583153917619832E-2</c:v>
                </c:pt>
                <c:pt idx="1">
                  <c:v>9.0922786706606862E-2</c:v>
                </c:pt>
                <c:pt idx="2">
                  <c:v>0.10028477360068574</c:v>
                </c:pt>
                <c:pt idx="3">
                  <c:v>0.10829732065687121</c:v>
                </c:pt>
                <c:pt idx="4">
                  <c:v>0.11260258075942474</c:v>
                </c:pt>
                <c:pt idx="5">
                  <c:v>0.11637272382073581</c:v>
                </c:pt>
                <c:pt idx="6">
                  <c:v>0.11673185934000405</c:v>
                </c:pt>
                <c:pt idx="7">
                  <c:v>0.11674774086430846</c:v>
                </c:pt>
                <c:pt idx="8">
                  <c:v>0.11878547750789782</c:v>
                </c:pt>
                <c:pt idx="9">
                  <c:v>0.12012967370693604</c:v>
                </c:pt>
                <c:pt idx="10">
                  <c:v>0.12284087053651298</c:v>
                </c:pt>
                <c:pt idx="11">
                  <c:v>0.1228993694967261</c:v>
                </c:pt>
                <c:pt idx="12">
                  <c:v>0.121</c:v>
                </c:pt>
                <c:pt idx="13">
                  <c:v>0.121</c:v>
                </c:pt>
                <c:pt idx="14">
                  <c:v>0.121</c:v>
                </c:pt>
                <c:pt idx="15">
                  <c:v>0.12140667387997679</c:v>
                </c:pt>
                <c:pt idx="16">
                  <c:v>0.12412609988316706</c:v>
                </c:pt>
                <c:pt idx="17">
                  <c:v>0.12811</c:v>
                </c:pt>
              </c:numCache>
            </c:numRef>
          </c:val>
          <c:smooth val="0"/>
        </c:ser>
        <c:dLbls>
          <c:showLegendKey val="0"/>
          <c:showVal val="0"/>
          <c:showCatName val="0"/>
          <c:showSerName val="0"/>
          <c:showPercent val="0"/>
          <c:showBubbleSize val="0"/>
        </c:dLbls>
        <c:marker val="1"/>
        <c:smooth val="0"/>
        <c:axId val="184482816"/>
        <c:axId val="198320896"/>
      </c:lineChart>
      <c:catAx>
        <c:axId val="1844828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98320896"/>
        <c:crosses val="autoZero"/>
        <c:auto val="1"/>
        <c:lblAlgn val="ctr"/>
        <c:lblOffset val="100"/>
        <c:tickLblSkip val="1"/>
        <c:tickMarkSkip val="1"/>
        <c:noMultiLvlLbl val="0"/>
      </c:catAx>
      <c:valAx>
        <c:axId val="198320896"/>
        <c:scaling>
          <c:orientation val="minMax"/>
          <c:max val="0.18000000000000002"/>
          <c:min val="0"/>
        </c:scaling>
        <c:delete val="0"/>
        <c:axPos val="l"/>
        <c:majorGridlines>
          <c:spPr>
            <a:ln w="3175">
              <a:solidFill>
                <a:schemeClr val="bg1">
                  <a:lumMod val="75000"/>
                </a:schemeClr>
              </a:solidFill>
              <a:prstDash val="solid"/>
            </a:ln>
          </c:spPr>
        </c:majorGridlines>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84482816"/>
        <c:crosses val="autoZero"/>
        <c:crossBetween val="between"/>
        <c:majorUnit val="2.0000000000000004E-2"/>
      </c:valAx>
      <c:spPr>
        <a:noFill/>
        <a:ln w="25400">
          <a:noFill/>
        </a:ln>
      </c:spPr>
    </c:plotArea>
    <c:legend>
      <c:legendPos val="r"/>
      <c:layout>
        <c:manualLayout>
          <c:xMode val="edge"/>
          <c:yMode val="edge"/>
          <c:x val="2.9079512706716732E-3"/>
          <c:y val="0.75361133474448072"/>
          <c:w val="0.96687900498924129"/>
          <c:h val="0.13377938794884681"/>
        </c:manualLayout>
      </c:layout>
      <c:overlay val="0"/>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15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dPt>
          <c:dPt>
            <c:idx val="1"/>
            <c:bubble3D val="0"/>
            <c:spPr>
              <a:solidFill>
                <a:schemeClr val="tx2">
                  <a:lumMod val="50000"/>
                </a:schemeClr>
              </a:solidFill>
              <a:ln>
                <a:noFill/>
              </a:ln>
            </c:spPr>
          </c:dPt>
          <c:dPt>
            <c:idx val="2"/>
            <c:bubble3D val="0"/>
            <c:spPr>
              <a:solidFill>
                <a:schemeClr val="accent1">
                  <a:lumMod val="50000"/>
                </a:schemeClr>
              </a:solidFill>
            </c:spPr>
          </c:dPt>
          <c:dPt>
            <c:idx val="3"/>
            <c:bubble3D val="0"/>
            <c:spPr>
              <a:solidFill>
                <a:schemeClr val="accent6">
                  <a:lumMod val="75000"/>
                </a:schemeClr>
              </a:solidFill>
            </c:spPr>
          </c:dPt>
          <c:dPt>
            <c:idx val="4"/>
            <c:bubble3D val="0"/>
            <c:spPr>
              <a:solidFill>
                <a:schemeClr val="accent3">
                  <a:lumMod val="75000"/>
                </a:schemeClr>
              </a:solidFill>
            </c:spPr>
          </c:dPt>
          <c:dPt>
            <c:idx val="5"/>
            <c:bubble3D val="0"/>
            <c:spPr>
              <a:solidFill>
                <a:schemeClr val="accent3">
                  <a:lumMod val="50000"/>
                </a:schemeClr>
              </a:solidFill>
            </c:spPr>
          </c:dPt>
          <c:dPt>
            <c:idx val="6"/>
            <c:bubble3D val="0"/>
          </c:dPt>
          <c:dLbls>
            <c:dLbl>
              <c:idx val="1"/>
              <c:layout>
                <c:manualLayout>
                  <c:x val="-1.4725393053678941E-2"/>
                  <c:y val="0.10687067902001209"/>
                </c:manualLayout>
              </c:layout>
              <c:spPr/>
              <c:txPr>
                <a:bodyPr/>
                <a:lstStyle/>
                <a:p>
                  <a:pPr>
                    <a:defRPr/>
                  </a:pPr>
                  <a:endParaRPr lang="fr-FR"/>
                </a:p>
              </c:txPr>
              <c:dLblPos val="bestFit"/>
              <c:showLegendKey val="0"/>
              <c:showVal val="0"/>
              <c:showCatName val="1"/>
              <c:showSerName val="0"/>
              <c:showPercent val="1"/>
              <c:showBubbleSize val="0"/>
            </c:dLbl>
            <c:dLbl>
              <c:idx val="2"/>
              <c:layout>
                <c:manualLayout>
                  <c:x val="4.913592901479031E-2"/>
                  <c:y val="-5.3404538943673051E-2"/>
                </c:manualLayout>
              </c:layout>
              <c:spPr/>
              <c:txPr>
                <a:bodyPr/>
                <a:lstStyle/>
                <a:p>
                  <a:pPr>
                    <a:defRPr/>
                  </a:pPr>
                  <a:endParaRPr lang="fr-FR"/>
                </a:p>
              </c:txPr>
              <c:dLblPos val="bestFit"/>
              <c:showLegendKey val="0"/>
              <c:showVal val="0"/>
              <c:showCatName val="1"/>
              <c:showSerName val="0"/>
              <c:showPercent val="1"/>
              <c:showBubbleSize val="0"/>
            </c:dLbl>
            <c:dLbl>
              <c:idx val="3"/>
              <c:layout>
                <c:manualLayout>
                  <c:x val="7.1968814549068939E-4"/>
                  <c:y val="-8.1123723887826321E-2"/>
                </c:manualLayout>
              </c:layout>
              <c:spPr/>
              <c:txPr>
                <a:bodyPr/>
                <a:lstStyle/>
                <a:p>
                  <a:pPr>
                    <a:defRPr/>
                  </a:pPr>
                  <a:endParaRPr lang="fr-FR"/>
                </a:p>
              </c:txPr>
              <c:dLblPos val="bestFit"/>
              <c:showLegendKey val="0"/>
              <c:showVal val="0"/>
              <c:showCatName val="1"/>
              <c:showSerName val="0"/>
              <c:showPercent val="1"/>
              <c:showBubbleSize val="0"/>
            </c:dLbl>
            <c:dLbl>
              <c:idx val="5"/>
              <c:layout>
                <c:manualLayout>
                  <c:x val="-1.755486185528584E-2"/>
                  <c:y val="0.11726073672967535"/>
                </c:manualLayout>
              </c:layout>
              <c:spPr/>
              <c:txPr>
                <a:bodyPr/>
                <a:lstStyle/>
                <a:p>
                  <a:pPr>
                    <a:defRPr/>
                  </a:pPr>
                  <a:endParaRPr lang="fr-FR"/>
                </a:p>
              </c:txPr>
              <c:dLblPos val="bestFit"/>
              <c:showLegendKey val="0"/>
              <c:showVal val="0"/>
              <c:showCatName val="1"/>
              <c:showSerName val="0"/>
              <c:showPercent val="1"/>
              <c:showBubbleSize val="0"/>
            </c:dLbl>
            <c:dLbl>
              <c:idx val="6"/>
              <c:layout>
                <c:manualLayout>
                  <c:x val="1.7197036760937427E-2"/>
                  <c:y val="1.0531857126318928E-3"/>
                </c:manualLayout>
              </c:layout>
              <c:spPr/>
              <c:txPr>
                <a:bodyPr/>
                <a:lstStyle/>
                <a:p>
                  <a:pPr>
                    <a:defRPr/>
                  </a:pPr>
                  <a:endParaRPr lang="fr-FR"/>
                </a:p>
              </c:txPr>
              <c:dLblPos val="bestFit"/>
              <c:showLegendKey val="0"/>
              <c:showVal val="0"/>
              <c:showCatName val="1"/>
              <c:showSerName val="0"/>
              <c:showPercent val="1"/>
              <c:showBubbleSize val="0"/>
            </c:dLbl>
            <c:showLegendKey val="0"/>
            <c:showVal val="0"/>
            <c:showCatName val="1"/>
            <c:showSerName val="0"/>
            <c:showPercent val="1"/>
            <c:showBubbleSize val="0"/>
            <c:showLeaderLines val="0"/>
          </c:dLbls>
          <c:cat>
            <c:strRef>
              <c:f>'Graphique 6'!$A$4:$A$10</c:f>
              <c:strCache>
                <c:ptCount val="7"/>
                <c:pt idx="0">
                  <c:v>Amérique</c:v>
                </c:pt>
                <c:pt idx="1">
                  <c:v>Afrique hors Maghreb</c:v>
                </c:pt>
                <c:pt idx="2">
                  <c:v>Maghreb</c:v>
                </c:pt>
                <c:pt idx="3">
                  <c:v>Asie, Océanie</c:v>
                </c:pt>
                <c:pt idx="4">
                  <c:v>Europe hors UE</c:v>
                </c:pt>
                <c:pt idx="5">
                  <c:v>Union européenne</c:v>
                </c:pt>
                <c:pt idx="6">
                  <c:v>Non renseigné (1)</c:v>
                </c:pt>
              </c:strCache>
            </c:strRef>
          </c:cat>
          <c:val>
            <c:numRef>
              <c:f>'Graphique 6'!$B$4:$B$10</c:f>
              <c:numCache>
                <c:formatCode>0.0</c:formatCode>
                <c:ptCount val="7"/>
                <c:pt idx="0">
                  <c:v>8.8699999999999992</c:v>
                </c:pt>
                <c:pt idx="1">
                  <c:v>21.12</c:v>
                </c:pt>
                <c:pt idx="2">
                  <c:v>24.74</c:v>
                </c:pt>
                <c:pt idx="3">
                  <c:v>21.58</c:v>
                </c:pt>
                <c:pt idx="4">
                  <c:v>4.16</c:v>
                </c:pt>
                <c:pt idx="5">
                  <c:v>18.39</c:v>
                </c:pt>
                <c:pt idx="6">
                  <c:v>1.1399999999999999</c:v>
                </c:pt>
              </c:numCache>
            </c:numRef>
          </c:val>
        </c:ser>
        <c:dLbls>
          <c:showLegendKey val="0"/>
          <c:showVal val="0"/>
          <c:showCatName val="0"/>
          <c:showSerName val="0"/>
          <c:showPercent val="0"/>
          <c:showBubbleSize val="0"/>
          <c:showLeaderLines val="0"/>
        </c:dLbls>
        <c:firstSliceAng val="0"/>
      </c:pieChart>
      <c:spPr>
        <a:noFill/>
        <a:ln w="25400">
          <a:noFill/>
        </a:ln>
      </c:spPr>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647700</xdr:colOff>
      <xdr:row>0</xdr:row>
      <xdr:rowOff>95250</xdr:rowOff>
    </xdr:from>
    <xdr:to>
      <xdr:col>8</xdr:col>
      <xdr:colOff>704081</xdr:colOff>
      <xdr:row>42</xdr:row>
      <xdr:rowOff>122972</xdr:rowOff>
    </xdr:to>
    <xdr:pic>
      <xdr:nvPicPr>
        <xdr:cNvPr id="2" name="Image 1"/>
        <xdr:cNvPicPr>
          <a:picLocks noChangeAspect="1"/>
        </xdr:cNvPicPr>
      </xdr:nvPicPr>
      <xdr:blipFill>
        <a:blip xmlns:r="http://schemas.openxmlformats.org/officeDocument/2006/relationships" r:embed="rId1"/>
        <a:stretch>
          <a:fillRect/>
        </a:stretch>
      </xdr:blipFill>
      <xdr:spPr>
        <a:xfrm>
          <a:off x="647700" y="95250"/>
          <a:ext cx="6152381" cy="682857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714375</xdr:colOff>
      <xdr:row>15</xdr:row>
      <xdr:rowOff>9525</xdr:rowOff>
    </xdr:from>
    <xdr:to>
      <xdr:col>11</xdr:col>
      <xdr:colOff>371475</xdr:colOff>
      <xdr:row>59</xdr:row>
      <xdr:rowOff>47625</xdr:rowOff>
    </xdr:to>
    <xdr:graphicFrame macro="">
      <xdr:nvGraphicFramePr>
        <xdr:cNvPr id="2054761"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66675</xdr:colOff>
      <xdr:row>39</xdr:row>
      <xdr:rowOff>19050</xdr:rowOff>
    </xdr:from>
    <xdr:to>
      <xdr:col>5</xdr:col>
      <xdr:colOff>171450</xdr:colOff>
      <xdr:row>40</xdr:row>
      <xdr:rowOff>47625</xdr:rowOff>
    </xdr:to>
    <xdr:sp macro="" textlink="">
      <xdr:nvSpPr>
        <xdr:cNvPr id="2054762" name="Text Box 2"/>
        <xdr:cNvSpPr txBox="1">
          <a:spLocks noChangeArrowheads="1"/>
        </xdr:cNvSpPr>
      </xdr:nvSpPr>
      <xdr:spPr bwMode="auto">
        <a:xfrm>
          <a:off x="66675" y="7077075"/>
          <a:ext cx="54768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1.xml><?xml version="1.0" encoding="utf-8"?>
<c:userShapes xmlns:c="http://schemas.openxmlformats.org/drawingml/2006/chart">
  <cdr:relSizeAnchor xmlns:cdr="http://schemas.openxmlformats.org/drawingml/2006/chartDrawing">
    <cdr:from>
      <cdr:x>0.00388</cdr:x>
      <cdr:y>0.9423</cdr:y>
    </cdr:from>
    <cdr:to>
      <cdr:x>0.00388</cdr:x>
      <cdr:y>0.9423</cdr:y>
    </cdr:to>
    <cdr:sp macro="" textlink="">
      <cdr:nvSpPr>
        <cdr:cNvPr id="26625" name="Text Box 1"/>
        <cdr:cNvSpPr txBox="1">
          <a:spLocks xmlns:a="http://schemas.openxmlformats.org/drawingml/2006/main" noChangeArrowheads="1"/>
        </cdr:cNvSpPr>
      </cdr:nvSpPr>
      <cdr:spPr bwMode="auto">
        <a:xfrm xmlns:a="http://schemas.openxmlformats.org/drawingml/2006/main">
          <a:off x="50800" y="3638225"/>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1" u="none" strike="noStrike" baseline="0">
              <a:solidFill>
                <a:srgbClr val="000000"/>
              </a:solidFill>
              <a:latin typeface="Arial"/>
              <a:cs typeface="Arial"/>
            </a:rPr>
            <a:t>Sources : MESR-DGESIP-DGRI-SIES et MEN-MESR-DEPP</a:t>
          </a:r>
        </a:p>
      </cdr:txBody>
    </cdr:sp>
  </cdr:relSizeAnchor>
  <cdr:relSizeAnchor xmlns:cdr="http://schemas.openxmlformats.org/drawingml/2006/chartDrawing">
    <cdr:from>
      <cdr:x>0.07972</cdr:x>
      <cdr:y>0.83109</cdr:y>
    </cdr:from>
    <cdr:to>
      <cdr:x>0.20222</cdr:x>
      <cdr:y>1</cdr:y>
    </cdr:to>
    <cdr:sp macro="" textlink="">
      <cdr:nvSpPr>
        <cdr:cNvPr id="2" name="ZoneTexte 1"/>
        <cdr:cNvSpPr txBox="1"/>
      </cdr:nvSpPr>
      <cdr:spPr>
        <a:xfrm xmlns:a="http://schemas.openxmlformats.org/drawingml/2006/main">
          <a:off x="595033" y="5178239"/>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0.01066</cdr:x>
      <cdr:y>0.89064</cdr:y>
    </cdr:from>
    <cdr:to>
      <cdr:x>0.99715</cdr:x>
      <cdr:y>0.98302</cdr:y>
    </cdr:to>
    <cdr:sp macro="" textlink="">
      <cdr:nvSpPr>
        <cdr:cNvPr id="3" name="ZoneTexte 2"/>
        <cdr:cNvSpPr txBox="1"/>
      </cdr:nvSpPr>
      <cdr:spPr>
        <a:xfrm xmlns:a="http://schemas.openxmlformats.org/drawingml/2006/main">
          <a:off x="90117" y="6181865"/>
          <a:ext cx="8339508" cy="64120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nSpc>
              <a:spcPts val="1000"/>
            </a:lnSpc>
          </a:pPr>
          <a:r>
            <a:rPr lang="fr-FR" sz="1000">
              <a:latin typeface="Arial" panose="020B0604020202020204" pitchFamily="34" charset="0"/>
              <a:cs typeface="Arial" panose="020B0604020202020204" pitchFamily="34" charset="0"/>
            </a:rPr>
            <a:t>(1) hors préparation au DUT et formations d'ingénieurs.</a:t>
          </a:r>
        </a:p>
        <a:p xmlns:a="http://schemas.openxmlformats.org/drawingml/2006/main">
          <a:pPr>
            <a:lnSpc>
              <a:spcPts val="1000"/>
            </a:lnSpc>
          </a:pPr>
          <a:r>
            <a:rPr lang="fr-FR" sz="1000">
              <a:latin typeface="Arial" panose="020B0604020202020204" pitchFamily="34" charset="0"/>
              <a:cs typeface="Arial" panose="020B0604020202020204" pitchFamily="34" charset="0"/>
            </a:rPr>
            <a:t>(2) y compris formations universitaires et formations d'ingénieurs en partenariat.</a:t>
          </a:r>
        </a:p>
        <a:p xmlns:a="http://schemas.openxmlformats.org/drawingml/2006/main">
          <a:pPr marL="0" marR="0" indent="0" defTabSz="914400" eaLnBrk="1" fontAlgn="auto" latinLnBrk="0" hangingPunct="1">
            <a:lnSpc>
              <a:spcPts val="1000"/>
            </a:lnSpc>
            <a:spcBef>
              <a:spcPts val="0"/>
            </a:spcBef>
            <a:spcAft>
              <a:spcPts val="0"/>
            </a:spcAft>
            <a:buClrTx/>
            <a:buSzTx/>
            <a:buFontTx/>
            <a:buNone/>
            <a:tabLst/>
            <a:defRPr/>
          </a:pPr>
          <a:r>
            <a:rPr lang="fr-FR" sz="1100">
              <a:effectLst/>
              <a:latin typeface="+mn-lt"/>
              <a:ea typeface="+mn-ea"/>
              <a:cs typeface="+mn-cs"/>
            </a:rPr>
            <a:t>Champ : France métropolitaine + DOM, y compris Mayotte à partir de 2011 </a:t>
          </a:r>
          <a:endParaRPr lang="fr-FR" sz="1000">
            <a:effectLst/>
          </a:endParaRPr>
        </a:p>
        <a:p xmlns:a="http://schemas.openxmlformats.org/drawingml/2006/main">
          <a:pPr>
            <a:lnSpc>
              <a:spcPts val="1000"/>
            </a:lnSpc>
          </a:pPr>
          <a:r>
            <a:rPr lang="fr-FR" sz="1000" i="1">
              <a:latin typeface="Arial" panose="020B0604020202020204" pitchFamily="34" charset="0"/>
              <a:cs typeface="Arial" panose="020B0604020202020204" pitchFamily="34" charset="0"/>
            </a:rPr>
            <a:t>Sources : MESRI-SIES</a:t>
          </a:r>
          <a:endParaRPr lang="fr-FR" sz="1000">
            <a:latin typeface="Arial" panose="020B0604020202020204" pitchFamily="34" charset="0"/>
            <a:cs typeface="Arial" panose="020B0604020202020204" pitchFamily="34" charset="0"/>
          </a:endParaRPr>
        </a:p>
      </cdr:txBody>
    </cdr:sp>
  </cdr:relSizeAnchor>
</c:userShapes>
</file>

<file path=xl/drawings/drawing12.xml><?xml version="1.0" encoding="utf-8"?>
<xdr:wsDr xmlns:xdr="http://schemas.openxmlformats.org/drawingml/2006/spreadsheetDrawing" xmlns:a="http://schemas.openxmlformats.org/drawingml/2006/main">
  <xdr:twoCellAnchor>
    <xdr:from>
      <xdr:col>0</xdr:col>
      <xdr:colOff>219075</xdr:colOff>
      <xdr:row>11</xdr:row>
      <xdr:rowOff>152400</xdr:rowOff>
    </xdr:from>
    <xdr:to>
      <xdr:col>4</xdr:col>
      <xdr:colOff>428625</xdr:colOff>
      <xdr:row>30</xdr:row>
      <xdr:rowOff>95250</xdr:rowOff>
    </xdr:to>
    <xdr:graphicFrame macro="">
      <xdr:nvGraphicFramePr>
        <xdr:cNvPr id="2208025"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26</xdr:row>
      <xdr:rowOff>23534</xdr:rowOff>
    </xdr:from>
    <xdr:to>
      <xdr:col>13</xdr:col>
      <xdr:colOff>493058</xdr:colOff>
      <xdr:row>55</xdr:row>
      <xdr:rowOff>336177</xdr:rowOff>
    </xdr:to>
    <xdr:graphicFrame macro="">
      <xdr:nvGraphicFramePr>
        <xdr:cNvPr id="2032958"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0.90892</cdr:x>
      <cdr:y>0.17199</cdr:y>
    </cdr:from>
    <cdr:to>
      <cdr:x>0.90892</cdr:x>
      <cdr:y>0.17199</cdr:y>
    </cdr:to>
    <cdr:sp macro="" textlink="">
      <cdr:nvSpPr>
        <cdr:cNvPr id="2050" name="Text Box 2"/>
        <cdr:cNvSpPr txBox="1">
          <a:spLocks xmlns:a="http://schemas.openxmlformats.org/drawingml/2006/main" noChangeArrowheads="1"/>
        </cdr:cNvSpPr>
      </cdr:nvSpPr>
      <cdr:spPr bwMode="auto">
        <a:xfrm xmlns:a="http://schemas.openxmlformats.org/drawingml/2006/main">
          <a:off x="6168993" y="670008"/>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0.90991</cdr:x>
      <cdr:y>0.47586</cdr:y>
    </cdr:from>
    <cdr:to>
      <cdr:x>0.90991</cdr:x>
      <cdr:y>0.47586</cdr:y>
    </cdr:to>
    <cdr:sp macro="" textlink="">
      <cdr:nvSpPr>
        <cdr:cNvPr id="2051" name="Text Box 3"/>
        <cdr:cNvSpPr txBox="1">
          <a:spLocks xmlns:a="http://schemas.openxmlformats.org/drawingml/2006/main" noChangeArrowheads="1"/>
        </cdr:cNvSpPr>
      </cdr:nvSpPr>
      <cdr:spPr bwMode="auto">
        <a:xfrm xmlns:a="http://schemas.openxmlformats.org/drawingml/2006/main">
          <a:off x="6168993" y="1840359"/>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0.90104</cdr:x>
      <cdr:y>0.59755</cdr:y>
    </cdr:from>
    <cdr:to>
      <cdr:x>0.90104</cdr:x>
      <cdr:y>0.59755</cdr:y>
    </cdr:to>
    <cdr:sp macro="" textlink="">
      <cdr:nvSpPr>
        <cdr:cNvPr id="2052" name="Text Box 4"/>
        <cdr:cNvSpPr txBox="1">
          <a:spLocks xmlns:a="http://schemas.openxmlformats.org/drawingml/2006/main" noChangeArrowheads="1"/>
        </cdr:cNvSpPr>
      </cdr:nvSpPr>
      <cdr:spPr bwMode="auto">
        <a:xfrm xmlns:a="http://schemas.openxmlformats.org/drawingml/2006/main">
          <a:off x="6113829" y="2316819"/>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0.90892</cdr:x>
      <cdr:y>0.68144</cdr:y>
    </cdr:from>
    <cdr:to>
      <cdr:x>0.90892</cdr:x>
      <cdr:y>0.68144</cdr:y>
    </cdr:to>
    <cdr:sp macro="" textlink="">
      <cdr:nvSpPr>
        <cdr:cNvPr id="2053" name="Text Box 5"/>
        <cdr:cNvSpPr txBox="1">
          <a:spLocks xmlns:a="http://schemas.openxmlformats.org/drawingml/2006/main" noChangeArrowheads="1"/>
        </cdr:cNvSpPr>
      </cdr:nvSpPr>
      <cdr:spPr bwMode="auto">
        <a:xfrm xmlns:a="http://schemas.openxmlformats.org/drawingml/2006/main">
          <a:off x="6168993" y="2642967"/>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0.90892</cdr:x>
      <cdr:y>0.7451</cdr:y>
    </cdr:from>
    <cdr:to>
      <cdr:x>0.90892</cdr:x>
      <cdr:y>0.7451</cdr:y>
    </cdr:to>
    <cdr:sp macro="" textlink="">
      <cdr:nvSpPr>
        <cdr:cNvPr id="2054" name="Text Box 6"/>
        <cdr:cNvSpPr txBox="1">
          <a:spLocks xmlns:a="http://schemas.openxmlformats.org/drawingml/2006/main" noChangeArrowheads="1"/>
        </cdr:cNvSpPr>
      </cdr:nvSpPr>
      <cdr:spPr bwMode="auto">
        <a:xfrm xmlns:a="http://schemas.openxmlformats.org/drawingml/2006/main">
          <a:off x="6168993" y="2888759"/>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0.03742</cdr:x>
      <cdr:y>0.88187</cdr:y>
    </cdr:from>
    <cdr:to>
      <cdr:x>0.99361</cdr:x>
      <cdr:y>1</cdr:y>
    </cdr:to>
    <cdr:sp macro="" textlink="">
      <cdr:nvSpPr>
        <cdr:cNvPr id="2" name="ZoneTexte 1"/>
        <cdr:cNvSpPr txBox="1"/>
      </cdr:nvSpPr>
      <cdr:spPr>
        <a:xfrm xmlns:a="http://schemas.openxmlformats.org/drawingml/2006/main">
          <a:off x="272302" y="3362885"/>
          <a:ext cx="6958853" cy="45047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0.00314</cdr:x>
      <cdr:y>0.85371</cdr:y>
    </cdr:from>
    <cdr:to>
      <cdr:x>0.9826</cdr:x>
      <cdr:y>0.99774</cdr:y>
    </cdr:to>
    <cdr:sp macro="" textlink="">
      <cdr:nvSpPr>
        <cdr:cNvPr id="3" name="ZoneTexte 2"/>
        <cdr:cNvSpPr txBox="1"/>
      </cdr:nvSpPr>
      <cdr:spPr>
        <a:xfrm xmlns:a="http://schemas.openxmlformats.org/drawingml/2006/main">
          <a:off x="26278" y="4227484"/>
          <a:ext cx="8198840" cy="71318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000"/>
            <a:t>Sources: MESRI-SIES</a:t>
          </a:r>
        </a:p>
        <a:p xmlns:a="http://schemas.openxmlformats.org/drawingml/2006/main">
          <a:r>
            <a:rPr lang="fr-FR" sz="1000"/>
            <a:t>Champ : France métropolitaine + DOM, y compris Mayotte à partir de 2011</a:t>
          </a:r>
        </a:p>
        <a:p xmlns:a="http://schemas.openxmlformats.org/drawingml/2006/main">
          <a:r>
            <a:rPr lang="fr-FR" sz="1000"/>
            <a:t>1. L'augmentation des inscriptions dans l'enseignement public sous tutelle du ministère en charge de l'enseignement supérieur en 2015 intègre la montée en charge des doubles inscriptions CPGE-universités, qui sont comptabilisées dans chacune des deux filières.</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0</xdr:colOff>
      <xdr:row>20</xdr:row>
      <xdr:rowOff>152400</xdr:rowOff>
    </xdr:from>
    <xdr:to>
      <xdr:col>6</xdr:col>
      <xdr:colOff>466725</xdr:colOff>
      <xdr:row>54</xdr:row>
      <xdr:rowOff>0</xdr:rowOff>
    </xdr:to>
    <xdr:graphicFrame macro="">
      <xdr:nvGraphicFramePr>
        <xdr:cNvPr id="2134308"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0.19548</cdr:x>
      <cdr:y>0.46102</cdr:y>
    </cdr:from>
    <cdr:to>
      <cdr:x>0.35417</cdr:x>
      <cdr:y>0.5105</cdr:y>
    </cdr:to>
    <cdr:sp macro="" textlink="">
      <cdr:nvSpPr>
        <cdr:cNvPr id="2" name="ZoneTexte 1"/>
        <cdr:cNvSpPr txBox="1"/>
      </cdr:nvSpPr>
      <cdr:spPr>
        <a:xfrm xmlns:a="http://schemas.openxmlformats.org/drawingml/2006/main">
          <a:off x="1776605" y="2466975"/>
          <a:ext cx="1442845" cy="266700"/>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none" rtlCol="0"/>
        <a:lstStyle xmlns:a="http://schemas.openxmlformats.org/drawingml/2006/main"/>
        <a:p xmlns:a="http://schemas.openxmlformats.org/drawingml/2006/main">
          <a:r>
            <a:rPr lang="fr-FR" sz="1000" b="1">
              <a:solidFill>
                <a:srgbClr val="C00000"/>
              </a:solidFill>
              <a:latin typeface="Arial" panose="020B0604020202020204" pitchFamily="34" charset="0"/>
              <a:cs typeface="Arial" panose="020B0604020202020204" pitchFamily="34" charset="0"/>
            </a:rPr>
            <a:t>Ensemble étudiants</a:t>
          </a: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161925</xdr:colOff>
      <xdr:row>27</xdr:row>
      <xdr:rowOff>38100</xdr:rowOff>
    </xdr:from>
    <xdr:to>
      <xdr:col>12</xdr:col>
      <xdr:colOff>152400</xdr:colOff>
      <xdr:row>64</xdr:row>
      <xdr:rowOff>28575</xdr:rowOff>
    </xdr:to>
    <xdr:graphicFrame macro="">
      <xdr:nvGraphicFramePr>
        <xdr:cNvPr id="2121032"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0.13458</cdr:x>
      <cdr:y>0.33265</cdr:y>
    </cdr:from>
    <cdr:to>
      <cdr:x>0.16716</cdr:x>
      <cdr:y>0.71499</cdr:y>
    </cdr:to>
    <cdr:sp macro="" textlink="">
      <cdr:nvSpPr>
        <cdr:cNvPr id="2" name="Accolade ouvrante 1"/>
        <cdr:cNvSpPr/>
      </cdr:nvSpPr>
      <cdr:spPr>
        <a:xfrm xmlns:a="http://schemas.openxmlformats.org/drawingml/2006/main">
          <a:off x="1266827" y="1976440"/>
          <a:ext cx="304798" cy="2295526"/>
        </a:xfrm>
        <a:prstGeom xmlns:a="http://schemas.openxmlformats.org/drawingml/2006/main" prst="leftBrace">
          <a:avLst/>
        </a:prstGeom>
        <a:ln xmlns:a="http://schemas.openxmlformats.org/drawingml/2006/main" w="19050" cmpd="thickTh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fr-FR"/>
        </a:p>
      </cdr:txBody>
    </cdr:sp>
  </cdr:relSizeAnchor>
  <cdr:relSizeAnchor xmlns:cdr="http://schemas.openxmlformats.org/drawingml/2006/chartDrawing">
    <cdr:from>
      <cdr:x>0.04444</cdr:x>
      <cdr:y>0.499</cdr:y>
    </cdr:from>
    <cdr:to>
      <cdr:x>0.14165</cdr:x>
      <cdr:y>0.54178</cdr:y>
    </cdr:to>
    <cdr:sp macro="" textlink="">
      <cdr:nvSpPr>
        <cdr:cNvPr id="3" name="ZoneTexte 2"/>
        <cdr:cNvSpPr txBox="1"/>
      </cdr:nvSpPr>
      <cdr:spPr>
        <a:xfrm xmlns:a="http://schemas.openxmlformats.org/drawingml/2006/main">
          <a:off x="419100" y="2976565"/>
          <a:ext cx="914400" cy="25717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100" b="1"/>
            <a:t>Universités</a:t>
          </a:r>
        </a:p>
      </cdr:txBody>
    </cdr:sp>
  </cdr:relSizeAnchor>
  <cdr:relSizeAnchor xmlns:cdr="http://schemas.openxmlformats.org/drawingml/2006/chartDrawing">
    <cdr:from>
      <cdr:x>0.23013</cdr:x>
      <cdr:y>0.1029</cdr:y>
    </cdr:from>
    <cdr:to>
      <cdr:x>0.31363</cdr:x>
      <cdr:y>0.14691</cdr:y>
    </cdr:to>
    <cdr:sp macro="" textlink="">
      <cdr:nvSpPr>
        <cdr:cNvPr id="4" name="ZoneTexte 1"/>
        <cdr:cNvSpPr txBox="1"/>
      </cdr:nvSpPr>
      <cdr:spPr>
        <a:xfrm xmlns:a="http://schemas.openxmlformats.org/drawingml/2006/main">
          <a:off x="2165350" y="603250"/>
          <a:ext cx="787400" cy="257175"/>
        </a:xfrm>
        <a:prstGeom xmlns:a="http://schemas.openxmlformats.org/drawingml/2006/main" prst="rect">
          <a:avLst/>
        </a:prstGeom>
        <a:solidFill xmlns:a="http://schemas.openxmlformats.org/drawingml/2006/main">
          <a:sysClr val="window" lastClr="FFFFFF"/>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b="1"/>
            <a:t>Ensemble</a:t>
          </a:r>
        </a:p>
      </cdr:txBody>
    </cdr:sp>
  </cdr:relSizeAnchor>
</c:userShapes>
</file>

<file path=xl/drawings/drawing8.xml><?xml version="1.0" encoding="utf-8"?>
<xdr:wsDr xmlns:xdr="http://schemas.openxmlformats.org/drawingml/2006/spreadsheetDrawing" xmlns:a="http://schemas.openxmlformats.org/drawingml/2006/main">
  <xdr:twoCellAnchor>
    <xdr:from>
      <xdr:col>5</xdr:col>
      <xdr:colOff>657225</xdr:colOff>
      <xdr:row>1</xdr:row>
      <xdr:rowOff>180975</xdr:rowOff>
    </xdr:from>
    <xdr:to>
      <xdr:col>16</xdr:col>
      <xdr:colOff>171450</xdr:colOff>
      <xdr:row>23</xdr:row>
      <xdr:rowOff>57150</xdr:rowOff>
    </xdr:to>
    <xdr:graphicFrame macro="">
      <xdr:nvGraphicFramePr>
        <xdr:cNvPr id="2050358"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0.00729</cdr:x>
      <cdr:y>0.90605</cdr:y>
    </cdr:from>
    <cdr:to>
      <cdr:x>0.68252</cdr:x>
      <cdr:y>0.99121</cdr:y>
    </cdr:to>
    <cdr:sp macro="" textlink="">
      <cdr:nvSpPr>
        <cdr:cNvPr id="18433" name="Text Box 1"/>
        <cdr:cNvSpPr txBox="1">
          <a:spLocks xmlns:a="http://schemas.openxmlformats.org/drawingml/2006/main" noChangeArrowheads="1"/>
        </cdr:cNvSpPr>
      </cdr:nvSpPr>
      <cdr:spPr bwMode="auto">
        <a:xfrm xmlns:a="http://schemas.openxmlformats.org/drawingml/2006/main">
          <a:off x="51301" y="4628963"/>
          <a:ext cx="4744815" cy="42825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fr-FR" sz="1100">
              <a:effectLst/>
              <a:latin typeface="+mn-lt"/>
              <a:ea typeface="+mn-ea"/>
              <a:cs typeface="+mn-cs"/>
            </a:rPr>
            <a:t>Champ : France métropolitaine + DOM, y compris Mayotte à partir de 2011 </a:t>
          </a:r>
          <a:endParaRPr lang="fr-FR">
            <a:effectLst/>
          </a:endParaRPr>
        </a:p>
        <a:p xmlns:a="http://schemas.openxmlformats.org/drawingml/2006/main">
          <a:r>
            <a:rPr lang="fr-FR" sz="1100" i="1">
              <a:effectLst/>
              <a:latin typeface="+mn-lt"/>
              <a:ea typeface="+mn-ea"/>
              <a:cs typeface="+mn-cs"/>
            </a:rPr>
            <a:t>Sources : MESRI-SIES </a:t>
          </a:r>
          <a:endParaRPr lang="fr-FR" i="1">
            <a:effectLst/>
          </a:endParaRPr>
        </a:p>
        <a:p xmlns:a="http://schemas.openxmlformats.org/drawingml/2006/main">
          <a:endParaRPr lang="fr-F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str-dgesip-dgri-a2-1-sup\RERS\RERS2018\FichiersRERS_BTRORE_6ao&#251;t\ch06\depp-rers-2018-donnees-fiche-06-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 Tableau 1"/>
      <sheetName val="6.1 Graphique 2"/>
    </sheetNames>
    <sheetDataSet>
      <sheetData sheetId="0"/>
      <sheetData sheetId="1">
        <row r="4">
          <cell r="B4" t="str">
            <v>Public MESRI</v>
          </cell>
          <cell r="C4" t="str">
            <v>Public hors MESRI</v>
          </cell>
          <cell r="D4" t="str">
            <v>Privé</v>
          </cell>
          <cell r="E4" t="str">
            <v>Public</v>
          </cell>
          <cell r="F4" t="str">
            <v>Ensemble</v>
          </cell>
          <cell r="G4" t="str">
            <v>Public hors MESRI (dispositif équivalent)</v>
          </cell>
          <cell r="H4" t="str">
            <v>Privé (dispositif équivalent)</v>
          </cell>
          <cell r="I4" t="str">
            <v>Ensemble (dispositif équivalent)</v>
          </cell>
        </row>
        <row r="5">
          <cell r="A5">
            <v>1998</v>
          </cell>
          <cell r="B5">
            <v>100</v>
          </cell>
          <cell r="C5">
            <v>100</v>
          </cell>
          <cell r="D5">
            <v>100</v>
          </cell>
          <cell r="E5">
            <v>100</v>
          </cell>
          <cell r="F5">
            <v>100</v>
          </cell>
        </row>
        <row r="6">
          <cell r="A6">
            <v>1999</v>
          </cell>
          <cell r="B6">
            <v>99.762757150940985</v>
          </cell>
          <cell r="C6">
            <v>102.451951654448</v>
          </cell>
          <cell r="D6">
            <v>104.34362590417972</v>
          </cell>
          <cell r="E6">
            <v>99.936559057168353</v>
          </cell>
          <cell r="F6">
            <v>100.4599482499444</v>
          </cell>
        </row>
        <row r="7">
          <cell r="A7">
            <v>2000</v>
          </cell>
          <cell r="B7">
            <v>100.13969890294435</v>
          </cell>
          <cell r="C7">
            <v>105.14827290139357</v>
          </cell>
          <cell r="D7">
            <v>109.82155936605471</v>
          </cell>
          <cell r="E7">
            <v>100.46340167240783</v>
          </cell>
          <cell r="F7">
            <v>101.57478908067245</v>
          </cell>
        </row>
        <row r="8">
          <cell r="A8">
            <v>2001</v>
          </cell>
          <cell r="B8">
            <v>99.058273095668369</v>
          </cell>
          <cell r="C8">
            <v>112.32167624331287</v>
          </cell>
          <cell r="D8">
            <v>115.33195817513075</v>
          </cell>
          <cell r="E8">
            <v>99.9154832182966</v>
          </cell>
          <cell r="F8">
            <v>101.74636454213709</v>
          </cell>
        </row>
        <row r="9">
          <cell r="A9">
            <v>2002</v>
          </cell>
          <cell r="B9">
            <v>100.55155111987295</v>
          </cell>
          <cell r="C9">
            <v>116.52549369262267</v>
          </cell>
          <cell r="D9">
            <v>120.57748726131041</v>
          </cell>
          <cell r="E9">
            <v>101.58394266518123</v>
          </cell>
          <cell r="F9">
            <v>103.83964159583518</v>
          </cell>
        </row>
        <row r="10">
          <cell r="A10">
            <v>2003</v>
          </cell>
          <cell r="B10">
            <v>102.45154746910538</v>
          </cell>
          <cell r="C10">
            <v>119.9697840301169</v>
          </cell>
          <cell r="D10">
            <v>124.63525974257355</v>
          </cell>
          <cell r="E10">
            <v>103.58374631306211</v>
          </cell>
          <cell r="F10">
            <v>106.08385239338129</v>
          </cell>
        </row>
        <row r="11">
          <cell r="A11">
            <v>2004</v>
          </cell>
          <cell r="B11">
            <v>102.63990425862038</v>
          </cell>
          <cell r="C11">
            <v>123.08962419919425</v>
          </cell>
          <cell r="D11">
            <v>127.2348630318675</v>
          </cell>
          <cell r="E11">
            <v>103.96156407268444</v>
          </cell>
          <cell r="F11">
            <v>106.72553239409599</v>
          </cell>
        </row>
        <row r="12">
          <cell r="A12">
            <v>2005</v>
          </cell>
          <cell r="B12">
            <v>102.5212543124692</v>
          </cell>
          <cell r="C12">
            <v>125.75374810118223</v>
          </cell>
          <cell r="D12">
            <v>132.11377124599628</v>
          </cell>
          <cell r="E12">
            <v>104.02276404024364</v>
          </cell>
          <cell r="F12">
            <v>107.358889879963</v>
          </cell>
        </row>
        <row r="13">
          <cell r="A13">
            <v>2006</v>
          </cell>
          <cell r="B13">
            <v>100.90322271507584</v>
          </cell>
          <cell r="C13">
            <v>122.63308235915726</v>
          </cell>
          <cell r="D13">
            <v>133.19185832439217</v>
          </cell>
          <cell r="E13">
            <v>102.30761760851657</v>
          </cell>
          <cell r="F13">
            <v>105.97547162092967</v>
          </cell>
        </row>
        <row r="14">
          <cell r="A14">
            <v>2007</v>
          </cell>
          <cell r="B14">
            <v>98.771459668145226</v>
          </cell>
          <cell r="C14">
            <v>119.83686678554918</v>
          </cell>
          <cell r="D14">
            <v>140.47993285215995</v>
          </cell>
          <cell r="E14">
            <v>100.13291117627725</v>
          </cell>
          <cell r="F14">
            <v>104.92457779694098</v>
          </cell>
        </row>
        <row r="15">
          <cell r="A15">
            <v>2008</v>
          </cell>
          <cell r="B15">
            <v>97.930528174798752</v>
          </cell>
          <cell r="C15">
            <v>120.78214781058054</v>
          </cell>
          <cell r="D15">
            <v>146.9191573262807</v>
          </cell>
          <cell r="E15">
            <v>99.407422110102317</v>
          </cell>
          <cell r="F15">
            <v>105.04997975795118</v>
          </cell>
        </row>
        <row r="16">
          <cell r="A16">
            <v>2009</v>
          </cell>
          <cell r="B16">
            <v>100.64784011463411</v>
          </cell>
          <cell r="C16">
            <v>122.95340466283601</v>
          </cell>
          <cell r="D16">
            <v>158.67319668853457</v>
          </cell>
          <cell r="E16">
            <v>102.08944265877844</v>
          </cell>
          <cell r="F16">
            <v>108.80940547621476</v>
          </cell>
        </row>
        <row r="17">
          <cell r="A17">
            <v>2010</v>
          </cell>
          <cell r="B17">
            <v>100.34807787087234</v>
          </cell>
          <cell r="C17">
            <v>123.42893468066839</v>
          </cell>
          <cell r="D17">
            <v>162.70760995656769</v>
          </cell>
          <cell r="E17">
            <v>101.83978734211796</v>
          </cell>
          <cell r="F17">
            <v>109.06853191308285</v>
          </cell>
        </row>
        <row r="18">
          <cell r="A18">
            <v>2011</v>
          </cell>
          <cell r="B18">
            <v>101.31421928335432</v>
          </cell>
          <cell r="C18">
            <v>126.03444290337494</v>
          </cell>
          <cell r="D18">
            <v>167.12052166270087</v>
          </cell>
          <cell r="E18">
            <v>102.91188058376339</v>
          </cell>
          <cell r="F18">
            <v>110.53738525391428</v>
          </cell>
        </row>
        <row r="19">
          <cell r="A19">
            <v>2012</v>
          </cell>
          <cell r="B19">
            <v>102.38189766898491</v>
          </cell>
          <cell r="C19">
            <v>128.85047222772604</v>
          </cell>
          <cell r="D19">
            <v>172.65586336048017</v>
          </cell>
          <cell r="E19">
            <v>104.09255441301387</v>
          </cell>
          <cell r="F19">
            <v>112.23522530270209</v>
          </cell>
        </row>
        <row r="20">
          <cell r="A20">
            <v>2013</v>
          </cell>
          <cell r="B20">
            <v>104.74451472172024</v>
          </cell>
          <cell r="C20">
            <v>130.34145697113797</v>
          </cell>
          <cell r="D20">
            <v>173.46512152729662</v>
          </cell>
          <cell r="E20">
            <v>106.39883810767779</v>
          </cell>
          <cell r="F20">
            <v>114.25153084902347</v>
          </cell>
        </row>
        <row r="21">
          <cell r="A21" t="str">
            <v>2014 (1)</v>
          </cell>
          <cell r="B21">
            <v>106.80503075771681</v>
          </cell>
          <cell r="C21">
            <v>132.93045373489201</v>
          </cell>
          <cell r="D21">
            <v>173.33644789509734</v>
          </cell>
          <cell r="E21">
            <v>108.49350970875858</v>
          </cell>
          <cell r="F21">
            <v>116.19434435745248</v>
          </cell>
        </row>
        <row r="22">
          <cell r="A22" t="str">
            <v>2015 (1)</v>
          </cell>
          <cell r="B22">
            <v>110.47473668838873</v>
          </cell>
          <cell r="C22">
            <v>135.21563965391982</v>
          </cell>
          <cell r="D22">
            <v>178.12350293177923</v>
          </cell>
          <cell r="E22">
            <v>112.07373448924972</v>
          </cell>
          <cell r="F22">
            <v>119.91789392414098</v>
          </cell>
          <cell r="G22">
            <v>135.21563965391982</v>
          </cell>
          <cell r="H22">
            <v>178.12350293177923</v>
          </cell>
          <cell r="I22">
            <v>119.91789392414098</v>
          </cell>
        </row>
        <row r="23">
          <cell r="A23" t="str">
            <v>2016 (1)</v>
          </cell>
          <cell r="B23">
            <v>112.61927742182795</v>
          </cell>
          <cell r="C23">
            <v>132.83055940822931</v>
          </cell>
          <cell r="D23">
            <v>187.87736017135367</v>
          </cell>
          <cell r="E23">
            <v>113.92552705604146</v>
          </cell>
          <cell r="F23">
            <v>122.70814633144016</v>
          </cell>
          <cell r="G23">
            <v>130.92843933689983</v>
          </cell>
          <cell r="H23">
            <v>183.90748167885437</v>
          </cell>
          <cell r="I23">
            <v>122.20428153422034</v>
          </cell>
        </row>
        <row r="24">
          <cell r="A24" t="str">
            <v xml:space="preserve"> 2017 (1)</v>
          </cell>
          <cell r="B24">
            <v>113.82357437526241</v>
          </cell>
          <cell r="C24">
            <v>136.03543359091211</v>
          </cell>
          <cell r="D24">
            <v>205.9661014264957</v>
          </cell>
          <cell r="E24">
            <v>115.25912076935883</v>
          </cell>
          <cell r="F24">
            <v>126.03160392728661</v>
          </cell>
          <cell r="G24">
            <v>134.07469784030118</v>
          </cell>
          <cell r="H24">
            <v>189.29039461233603</v>
          </cell>
          <cell r="I24">
            <v>123.9084222439663</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tabColor theme="4"/>
    <pageSetUpPr fitToPage="1"/>
  </sheetPr>
  <dimension ref="A1:N58"/>
  <sheetViews>
    <sheetView showGridLines="0" tabSelected="1" zoomScaleNormal="100" zoomScaleSheetLayoutView="85" workbookViewId="0">
      <selection activeCell="G34" sqref="G34"/>
    </sheetView>
  </sheetViews>
  <sheetFormatPr baseColWidth="10" defaultRowHeight="12.75"/>
  <cols>
    <col min="1" max="1" width="36.7109375" style="1" customWidth="1"/>
    <col min="2" max="12" width="10.7109375" style="2" customWidth="1"/>
    <col min="13" max="13" width="8.7109375" style="2" customWidth="1"/>
    <col min="14" max="14" width="12.140625" style="2" customWidth="1"/>
    <col min="15" max="16384" width="11.42578125" style="1"/>
  </cols>
  <sheetData>
    <row r="1" spans="1:14" ht="15">
      <c r="A1" s="223" t="s">
        <v>230</v>
      </c>
      <c r="B1" s="3"/>
      <c r="C1" s="3"/>
      <c r="D1" s="3"/>
      <c r="E1" s="3"/>
      <c r="F1" s="3"/>
      <c r="G1" s="3"/>
      <c r="H1" s="3"/>
      <c r="I1" s="3"/>
      <c r="J1" s="3"/>
      <c r="K1" s="3"/>
      <c r="L1" s="3"/>
      <c r="M1" s="3"/>
      <c r="N1" s="3"/>
    </row>
    <row r="2" spans="1:14">
      <c r="A2" s="3"/>
      <c r="B2" s="3"/>
      <c r="C2" s="3"/>
      <c r="D2" s="3"/>
      <c r="E2" s="3"/>
      <c r="F2" s="3"/>
      <c r="G2" s="3"/>
      <c r="H2" s="3"/>
      <c r="I2" s="3"/>
      <c r="J2" s="3"/>
      <c r="K2" s="3"/>
      <c r="L2" s="3"/>
      <c r="M2" s="3"/>
      <c r="N2" s="3"/>
    </row>
    <row r="3" spans="1:14" ht="26.25" customHeight="1">
      <c r="A3" s="266" t="s">
        <v>48</v>
      </c>
      <c r="B3" s="266">
        <v>1980</v>
      </c>
      <c r="C3" s="266">
        <v>1990</v>
      </c>
      <c r="D3" s="266">
        <v>2000</v>
      </c>
      <c r="E3" s="266">
        <v>2005</v>
      </c>
      <c r="F3" s="266">
        <v>2010</v>
      </c>
      <c r="G3" s="266">
        <v>2013</v>
      </c>
      <c r="H3" s="266">
        <v>2014</v>
      </c>
      <c r="I3" s="266">
        <v>2015</v>
      </c>
      <c r="J3" s="266">
        <v>2016</v>
      </c>
      <c r="K3" s="266">
        <v>2017</v>
      </c>
      <c r="L3" s="268" t="s">
        <v>310</v>
      </c>
      <c r="M3" s="269"/>
      <c r="N3" s="115"/>
    </row>
    <row r="4" spans="1:14">
      <c r="A4" s="267"/>
      <c r="B4" s="267"/>
      <c r="C4" s="267"/>
      <c r="D4" s="267"/>
      <c r="E4" s="267"/>
      <c r="F4" s="267"/>
      <c r="G4" s="267"/>
      <c r="H4" s="267"/>
      <c r="I4" s="267"/>
      <c r="J4" s="267"/>
      <c r="K4" s="267"/>
      <c r="L4" s="261" t="s">
        <v>313</v>
      </c>
      <c r="M4" s="262" t="s">
        <v>314</v>
      </c>
      <c r="N4" s="115"/>
    </row>
    <row r="5" spans="1:14">
      <c r="A5" s="243" t="s">
        <v>5</v>
      </c>
      <c r="B5" s="40">
        <v>858.1</v>
      </c>
      <c r="C5" s="40">
        <v>1159.9369999999999</v>
      </c>
      <c r="D5" s="40">
        <v>1396.76</v>
      </c>
      <c r="E5" s="40">
        <v>1421.7190000000001</v>
      </c>
      <c r="F5" s="40">
        <v>1440.9480000000001</v>
      </c>
      <c r="G5" s="40">
        <v>1499.615</v>
      </c>
      <c r="H5" s="40">
        <v>1531.279</v>
      </c>
      <c r="I5" s="40">
        <v>1593.1959999999999</v>
      </c>
      <c r="J5" s="40">
        <v>1623.5219999999999</v>
      </c>
      <c r="K5" s="40">
        <v>1642.24</v>
      </c>
      <c r="L5" s="251">
        <v>1.1529255532108589</v>
      </c>
      <c r="M5" s="252">
        <v>1.0177492615628987</v>
      </c>
      <c r="N5" s="39"/>
    </row>
    <row r="6" spans="1:14">
      <c r="A6" s="244" t="s">
        <v>191</v>
      </c>
      <c r="B6" s="42">
        <v>53.7</v>
      </c>
      <c r="C6" s="42">
        <v>74.328000000000003</v>
      </c>
      <c r="D6" s="42">
        <v>116.889</v>
      </c>
      <c r="E6" s="42">
        <v>112.59699999999999</v>
      </c>
      <c r="F6" s="42">
        <v>115.697</v>
      </c>
      <c r="G6" s="42">
        <v>115.78</v>
      </c>
      <c r="H6" s="42">
        <v>116.39700000000001</v>
      </c>
      <c r="I6" s="42">
        <v>116.205</v>
      </c>
      <c r="J6" s="42">
        <v>116.578</v>
      </c>
      <c r="K6" s="42">
        <v>116.783</v>
      </c>
      <c r="L6" s="253">
        <v>0.17584793014119302</v>
      </c>
      <c r="M6" s="252">
        <v>0.17159869928185945</v>
      </c>
      <c r="N6" s="43"/>
    </row>
    <row r="7" spans="1:14">
      <c r="A7" s="244" t="s">
        <v>190</v>
      </c>
      <c r="B7" s="42">
        <v>8.33</v>
      </c>
      <c r="C7" s="42">
        <v>10.545</v>
      </c>
      <c r="D7" s="42">
        <v>23.228000000000002</v>
      </c>
      <c r="E7" s="42">
        <v>25.606000000000002</v>
      </c>
      <c r="F7" s="42">
        <v>24.561</v>
      </c>
      <c r="G7" s="42">
        <v>25.747</v>
      </c>
      <c r="H7" s="42">
        <v>26.603999999999999</v>
      </c>
      <c r="I7" s="42">
        <v>28.472000000000001</v>
      </c>
      <c r="J7" s="42">
        <v>29.722000000000001</v>
      </c>
      <c r="K7" s="42">
        <v>29.863</v>
      </c>
      <c r="L7" s="253">
        <v>0.47439607025099251</v>
      </c>
      <c r="M7" s="252">
        <v>0.53538958852447971</v>
      </c>
      <c r="N7" s="43"/>
    </row>
    <row r="8" spans="1:14" ht="24.75" customHeight="1">
      <c r="A8" s="245" t="s">
        <v>142</v>
      </c>
      <c r="B8" s="40">
        <v>31.622</v>
      </c>
      <c r="C8" s="40">
        <v>47.107999999999997</v>
      </c>
      <c r="D8" s="40">
        <v>73.389999999999986</v>
      </c>
      <c r="E8" s="40">
        <v>82.450999999999993</v>
      </c>
      <c r="F8" s="40">
        <v>101.595</v>
      </c>
      <c r="G8" s="40">
        <v>111.55800000000001</v>
      </c>
      <c r="H8" s="40">
        <v>114.97199999999999</v>
      </c>
      <c r="I8" s="40">
        <v>117.95999999999998</v>
      </c>
      <c r="J8" s="40">
        <v>122.782</v>
      </c>
      <c r="K8" s="40">
        <v>128.911</v>
      </c>
      <c r="L8" s="251">
        <v>4.9917740385398508</v>
      </c>
      <c r="M8" s="252">
        <v>4.9943801006695008</v>
      </c>
      <c r="N8" s="41"/>
    </row>
    <row r="9" spans="1:14">
      <c r="A9" s="243" t="s">
        <v>143</v>
      </c>
      <c r="B9" s="40">
        <v>67.900000000000006</v>
      </c>
      <c r="C9" s="40">
        <v>199.333</v>
      </c>
      <c r="D9" s="40">
        <v>238.89400000000001</v>
      </c>
      <c r="E9" s="40">
        <v>230.40299999999999</v>
      </c>
      <c r="F9" s="40">
        <v>242.24700000000001</v>
      </c>
      <c r="G9" s="40">
        <v>254.96700000000001</v>
      </c>
      <c r="H9" s="40">
        <v>255.21600000000001</v>
      </c>
      <c r="I9" s="40">
        <v>256.06599999999997</v>
      </c>
      <c r="J9" s="40">
        <v>257.24700000000001</v>
      </c>
      <c r="K9" s="40">
        <v>256.56299999999999</v>
      </c>
      <c r="L9" s="255">
        <v>-0.33516812905335441</v>
      </c>
      <c r="M9" s="254">
        <v>-0.33516812905335441</v>
      </c>
      <c r="N9" s="41"/>
    </row>
    <row r="10" spans="1:14">
      <c r="A10" s="243" t="s">
        <v>6</v>
      </c>
      <c r="B10" s="40">
        <v>40.1</v>
      </c>
      <c r="C10" s="40">
        <v>64.427000000000007</v>
      </c>
      <c r="D10" s="40">
        <v>70.263000000000005</v>
      </c>
      <c r="E10" s="40">
        <v>74.790000000000006</v>
      </c>
      <c r="F10" s="40">
        <v>79.873999999999995</v>
      </c>
      <c r="G10" s="40">
        <v>83.52</v>
      </c>
      <c r="H10" s="40">
        <v>84.046000000000006</v>
      </c>
      <c r="I10" s="40">
        <v>85.938000000000002</v>
      </c>
      <c r="J10" s="40">
        <v>86.472999999999999</v>
      </c>
      <c r="K10" s="40">
        <v>86.477999999999994</v>
      </c>
      <c r="L10" s="251">
        <v>5.7821516542735886E-3</v>
      </c>
      <c r="M10" s="252">
        <v>5.7821516542735886E-3</v>
      </c>
      <c r="N10" s="41"/>
    </row>
    <row r="11" spans="1:14">
      <c r="A11" s="243" t="s">
        <v>225</v>
      </c>
      <c r="B11" s="40">
        <v>15.824</v>
      </c>
      <c r="C11" s="40">
        <v>46.128</v>
      </c>
      <c r="D11" s="40">
        <v>63.392000000000003</v>
      </c>
      <c r="E11" s="40">
        <v>88.436999999999998</v>
      </c>
      <c r="F11" s="40">
        <v>121.31699999999999</v>
      </c>
      <c r="G11" s="40">
        <v>134.17699999999999</v>
      </c>
      <c r="H11" s="40">
        <v>134.32900000000001</v>
      </c>
      <c r="I11" s="40">
        <v>136.244</v>
      </c>
      <c r="J11" s="40">
        <v>152.08000000000001</v>
      </c>
      <c r="K11" s="40">
        <v>174.09200000000001</v>
      </c>
      <c r="L11" s="251">
        <v>5.9265724802425028</v>
      </c>
      <c r="M11" s="252">
        <v>5.9265724802425028</v>
      </c>
      <c r="N11" s="41"/>
    </row>
    <row r="12" spans="1:14">
      <c r="A12" s="243" t="s">
        <v>7</v>
      </c>
      <c r="B12" s="40">
        <v>91.741</v>
      </c>
      <c r="C12" s="40">
        <v>74.435000000000002</v>
      </c>
      <c r="D12" s="40">
        <v>93.385999999999996</v>
      </c>
      <c r="E12" s="40">
        <v>131.654</v>
      </c>
      <c r="F12" s="40">
        <v>137.37</v>
      </c>
      <c r="G12" s="40">
        <v>135</v>
      </c>
      <c r="H12" s="40">
        <v>135.44900000000001</v>
      </c>
      <c r="I12" s="40">
        <v>135.17599999999999</v>
      </c>
      <c r="J12" s="40">
        <v>135.114</v>
      </c>
      <c r="K12" s="40">
        <v>135.114</v>
      </c>
      <c r="L12" s="255" t="s">
        <v>311</v>
      </c>
      <c r="M12" s="254" t="s">
        <v>311</v>
      </c>
      <c r="N12" s="41"/>
    </row>
    <row r="13" spans="1:14">
      <c r="A13" s="243" t="s">
        <v>192</v>
      </c>
      <c r="B13" s="40">
        <v>75.812999999999874</v>
      </c>
      <c r="C13" s="40">
        <v>125.69200000000023</v>
      </c>
      <c r="D13" s="40">
        <v>224.16799999999967</v>
      </c>
      <c r="E13" s="40">
        <v>253.81299999999976</v>
      </c>
      <c r="F13" s="40">
        <v>196.2489999999998</v>
      </c>
      <c r="G13" s="40">
        <v>213.16300000000001</v>
      </c>
      <c r="H13" s="40">
        <v>215.88499999999976</v>
      </c>
      <c r="I13" s="40">
        <v>226.26000000000022</v>
      </c>
      <c r="J13" s="40">
        <v>232.42900000000009</v>
      </c>
      <c r="K13" s="40">
        <v>256.99299999999999</v>
      </c>
      <c r="L13" s="251">
        <v>1.5274355509630926</v>
      </c>
      <c r="M13" s="252">
        <v>1.4495382804653036</v>
      </c>
      <c r="N13" s="41"/>
    </row>
    <row r="14" spans="1:14">
      <c r="A14" s="246" t="s">
        <v>10</v>
      </c>
      <c r="B14" s="38">
        <v>1181.0999999999999</v>
      </c>
      <c r="C14" s="38">
        <v>1717.06</v>
      </c>
      <c r="D14" s="38">
        <v>2160.2529999999997</v>
      </c>
      <c r="E14" s="38">
        <v>2283.2669999999998</v>
      </c>
      <c r="F14" s="38">
        <v>2319.6</v>
      </c>
      <c r="G14" s="38">
        <v>2432</v>
      </c>
      <c r="H14" s="38">
        <v>2471.1759999999999</v>
      </c>
      <c r="I14" s="112">
        <v>2550.84</v>
      </c>
      <c r="J14" s="112">
        <v>2609.7089999999998</v>
      </c>
      <c r="K14" s="112">
        <v>2680.3910000000001</v>
      </c>
      <c r="L14" s="256">
        <v>1.3945016396735197</v>
      </c>
      <c r="M14" s="257">
        <v>1.3095029376547349</v>
      </c>
      <c r="N14" s="113"/>
    </row>
    <row r="15" spans="1:14">
      <c r="A15" s="247" t="s">
        <v>189</v>
      </c>
      <c r="B15" s="44"/>
      <c r="C15" s="44">
        <v>224.06299999999999</v>
      </c>
      <c r="D15" s="44">
        <v>277.38400000000001</v>
      </c>
      <c r="E15" s="44">
        <v>333.68900000000002</v>
      </c>
      <c r="F15" s="44">
        <v>410.96199999999999</v>
      </c>
      <c r="G15" s="44">
        <v>437.6</v>
      </c>
      <c r="H15" s="44">
        <v>437.80799999999999</v>
      </c>
      <c r="I15" s="44">
        <v>450.65199999999999</v>
      </c>
      <c r="J15" s="130">
        <v>474.53500000000003</v>
      </c>
      <c r="K15" s="130">
        <v>520.22299999999996</v>
      </c>
      <c r="L15" s="258">
        <v>2.9220932986028889</v>
      </c>
      <c r="M15" s="252">
        <v>2.9220932986028889</v>
      </c>
      <c r="N15" s="114"/>
    </row>
    <row r="16" spans="1:14">
      <c r="A16" s="248" t="s">
        <v>188</v>
      </c>
      <c r="B16" s="249"/>
      <c r="C16" s="249">
        <v>161.148</v>
      </c>
      <c r="D16" s="249">
        <v>174.608</v>
      </c>
      <c r="E16" s="249">
        <v>265.70999999999998</v>
      </c>
      <c r="F16" s="249">
        <v>284.94499999999999</v>
      </c>
      <c r="G16" s="249">
        <v>295.09199999999998</v>
      </c>
      <c r="H16" s="249">
        <v>299.71699999999998</v>
      </c>
      <c r="I16" s="249">
        <v>309.68900000000002</v>
      </c>
      <c r="J16" s="250">
        <v>323.93299999999999</v>
      </c>
      <c r="K16" s="250">
        <v>343.38600000000002</v>
      </c>
      <c r="L16" s="259">
        <v>4.5095137551624429</v>
      </c>
      <c r="M16" s="260">
        <v>4.475307200652539</v>
      </c>
      <c r="N16" s="114"/>
    </row>
    <row r="17" spans="1:14">
      <c r="A17" s="265" t="s">
        <v>133</v>
      </c>
      <c r="B17" s="265"/>
      <c r="C17" s="265"/>
      <c r="D17" s="265"/>
      <c r="E17" s="265"/>
      <c r="F17" s="265"/>
      <c r="G17" s="265"/>
      <c r="H17" s="265"/>
      <c r="I17" s="265"/>
      <c r="J17" s="265"/>
      <c r="K17" s="265"/>
      <c r="L17" s="265"/>
      <c r="M17" s="265"/>
    </row>
    <row r="18" spans="1:14">
      <c r="A18" s="265" t="s">
        <v>4</v>
      </c>
      <c r="B18" s="265"/>
      <c r="C18" s="265"/>
      <c r="D18" s="265"/>
      <c r="E18" s="265"/>
      <c r="F18" s="265"/>
      <c r="G18" s="265"/>
      <c r="H18" s="265"/>
      <c r="I18" s="265"/>
      <c r="J18" s="265"/>
      <c r="K18" s="265"/>
      <c r="L18" s="265"/>
      <c r="M18" s="265"/>
    </row>
    <row r="19" spans="1:14">
      <c r="A19" s="265" t="s">
        <v>8</v>
      </c>
      <c r="B19" s="265"/>
      <c r="C19" s="265"/>
      <c r="D19" s="265"/>
      <c r="E19" s="265"/>
      <c r="F19" s="265"/>
      <c r="G19" s="265"/>
      <c r="H19" s="265"/>
      <c r="I19" s="265"/>
      <c r="J19" s="265"/>
      <c r="K19" s="265"/>
      <c r="L19" s="265"/>
      <c r="M19" s="265"/>
    </row>
    <row r="20" spans="1:14">
      <c r="A20" s="265" t="s">
        <v>312</v>
      </c>
      <c r="B20" s="265"/>
      <c r="C20" s="265"/>
      <c r="D20" s="265"/>
      <c r="E20" s="265"/>
      <c r="F20" s="265"/>
      <c r="G20" s="265"/>
      <c r="H20" s="265"/>
      <c r="I20" s="265"/>
      <c r="J20" s="265"/>
      <c r="K20" s="265"/>
      <c r="L20" s="265"/>
      <c r="M20" s="265"/>
    </row>
    <row r="21" spans="1:14">
      <c r="A21" s="264" t="s">
        <v>315</v>
      </c>
      <c r="B21" s="263"/>
      <c r="C21" s="263"/>
      <c r="D21" s="263"/>
      <c r="E21" s="263"/>
      <c r="F21" s="263"/>
      <c r="G21" s="263"/>
      <c r="H21" s="263"/>
      <c r="I21" s="263"/>
      <c r="J21" s="263"/>
      <c r="K21" s="263"/>
      <c r="L21" s="263"/>
      <c r="M21" s="263"/>
    </row>
    <row r="22" spans="1:14">
      <c r="A22" s="265" t="s">
        <v>231</v>
      </c>
      <c r="B22" s="265"/>
      <c r="C22" s="265"/>
      <c r="D22" s="265"/>
      <c r="E22" s="265"/>
      <c r="F22" s="265"/>
      <c r="G22" s="265"/>
      <c r="H22" s="265"/>
      <c r="I22" s="265"/>
      <c r="J22" s="265"/>
      <c r="K22" s="265"/>
      <c r="L22" s="265"/>
      <c r="M22" s="265"/>
    </row>
    <row r="23" spans="1:14" ht="27" customHeight="1">
      <c r="A23" s="265" t="s">
        <v>255</v>
      </c>
      <c r="B23" s="265"/>
      <c r="C23" s="265"/>
      <c r="D23" s="265"/>
      <c r="E23" s="265"/>
      <c r="F23" s="265"/>
      <c r="G23" s="265"/>
      <c r="H23" s="265"/>
      <c r="I23" s="265"/>
      <c r="J23" s="265"/>
      <c r="K23" s="265"/>
      <c r="L23" s="265"/>
      <c r="M23" s="265"/>
    </row>
    <row r="24" spans="1:14">
      <c r="J24" s="132"/>
      <c r="L24" s="1"/>
      <c r="M24" s="1"/>
      <c r="N24" s="1"/>
    </row>
    <row r="25" spans="1:14" ht="12.75" customHeight="1">
      <c r="F25" s="132"/>
      <c r="I25" s="208"/>
      <c r="K25" s="64"/>
      <c r="L25" s="1"/>
      <c r="M25" s="206"/>
      <c r="N25" s="1"/>
    </row>
    <row r="26" spans="1:14">
      <c r="A26" s="131"/>
      <c r="B26" s="131"/>
      <c r="C26" s="131"/>
      <c r="D26" s="131"/>
      <c r="E26" s="131"/>
      <c r="F26" s="131"/>
      <c r="G26" s="1"/>
      <c r="H26" s="1"/>
      <c r="I26" s="1"/>
      <c r="J26" s="1"/>
      <c r="K26" s="1"/>
      <c r="L26" s="1"/>
      <c r="M26" s="1"/>
      <c r="N26" s="1"/>
    </row>
    <row r="27" spans="1:14">
      <c r="A27" s="2"/>
      <c r="F27" s="1"/>
      <c r="G27" s="1"/>
      <c r="H27" s="134"/>
      <c r="I27" s="1"/>
      <c r="J27" s="1"/>
      <c r="K27" s="134"/>
      <c r="L27" s="1"/>
      <c r="M27" s="1"/>
      <c r="N27" s="1"/>
    </row>
    <row r="28" spans="1:14">
      <c r="A28" s="2"/>
      <c r="E28" s="203"/>
      <c r="F28" s="203"/>
      <c r="G28" s="134"/>
      <c r="H28" s="204"/>
      <c r="I28" s="204"/>
      <c r="J28" s="1"/>
      <c r="K28" s="1"/>
      <c r="L28" s="1"/>
      <c r="M28" s="1"/>
      <c r="N28" s="1"/>
    </row>
    <row r="29" spans="1:14">
      <c r="A29" s="2"/>
      <c r="J29" s="1"/>
      <c r="K29" s="1"/>
      <c r="L29" s="1"/>
      <c r="M29" s="1"/>
      <c r="N29" s="1"/>
    </row>
    <row r="30" spans="1:14">
      <c r="A30" s="2"/>
      <c r="F30" s="1"/>
      <c r="G30" s="1"/>
      <c r="H30" s="1"/>
      <c r="I30" s="1"/>
      <c r="J30" s="1"/>
      <c r="K30" s="1"/>
      <c r="L30" s="1"/>
      <c r="M30" s="1"/>
      <c r="N30" s="1"/>
    </row>
    <row r="31" spans="1:14">
      <c r="A31" s="2"/>
      <c r="E31" s="132"/>
      <c r="F31" s="132"/>
      <c r="G31" s="1"/>
      <c r="H31" s="1"/>
      <c r="I31" s="131"/>
      <c r="J31" s="207"/>
      <c r="K31" s="131"/>
      <c r="L31" s="1"/>
      <c r="M31" s="1"/>
      <c r="N31" s="1"/>
    </row>
    <row r="32" spans="1:14">
      <c r="B32" s="1"/>
      <c r="C32" s="1"/>
      <c r="D32" s="1"/>
      <c r="E32" s="1"/>
      <c r="F32" s="1"/>
      <c r="G32" s="1"/>
      <c r="H32" s="1"/>
      <c r="I32" s="1"/>
      <c r="J32" s="1"/>
      <c r="K32" s="1"/>
      <c r="L32" s="1"/>
      <c r="M32" s="1"/>
      <c r="N32" s="205"/>
    </row>
    <row r="33" spans="2:14">
      <c r="B33" s="1"/>
      <c r="C33" s="1"/>
      <c r="D33" s="1"/>
      <c r="E33" s="1"/>
      <c r="F33" s="1"/>
      <c r="G33" s="1"/>
      <c r="H33" s="1"/>
      <c r="I33" s="1"/>
      <c r="J33" s="1"/>
      <c r="K33" s="1"/>
      <c r="L33" s="1"/>
      <c r="M33" s="1"/>
      <c r="N33" s="1"/>
    </row>
    <row r="34" spans="2:14">
      <c r="B34" s="1"/>
      <c r="C34" s="1"/>
      <c r="D34" s="1"/>
      <c r="E34" s="1"/>
      <c r="F34" s="206"/>
      <c r="G34" s="1"/>
      <c r="H34" s="1"/>
      <c r="I34" s="1"/>
      <c r="J34" s="1"/>
      <c r="K34" s="1"/>
      <c r="L34" s="1"/>
      <c r="M34" s="1"/>
      <c r="N34" s="1"/>
    </row>
    <row r="35" spans="2:14">
      <c r="B35" s="1"/>
      <c r="C35" s="1"/>
      <c r="D35" s="1"/>
      <c r="E35" s="1"/>
      <c r="F35" s="1"/>
      <c r="G35" s="1"/>
      <c r="H35" s="1"/>
      <c r="I35" s="1"/>
      <c r="J35" s="1"/>
      <c r="K35" s="1"/>
      <c r="L35" s="1"/>
      <c r="M35" s="1"/>
      <c r="N35" s="1"/>
    </row>
    <row r="36" spans="2:14">
      <c r="B36" s="1"/>
      <c r="C36" s="1"/>
      <c r="D36" s="1"/>
      <c r="E36" s="1"/>
      <c r="F36" s="1"/>
      <c r="G36" s="1"/>
      <c r="H36" s="1"/>
      <c r="I36" s="1"/>
      <c r="J36" s="1"/>
      <c r="K36" s="1"/>
      <c r="L36" s="1"/>
      <c r="M36" s="1"/>
      <c r="N36" s="1"/>
    </row>
    <row r="37" spans="2:14">
      <c r="B37" s="1"/>
      <c r="C37" s="1"/>
      <c r="D37" s="1"/>
      <c r="E37" s="1"/>
      <c r="F37" s="1"/>
      <c r="G37" s="1"/>
      <c r="H37" s="1"/>
      <c r="I37" s="1"/>
      <c r="J37" s="1"/>
      <c r="K37" s="1"/>
      <c r="L37" s="1"/>
      <c r="M37" s="1"/>
      <c r="N37" s="1"/>
    </row>
    <row r="38" spans="2:14">
      <c r="B38" s="1"/>
      <c r="C38" s="1"/>
      <c r="D38" s="1"/>
      <c r="E38" s="1"/>
      <c r="F38" s="1"/>
      <c r="G38" s="1"/>
      <c r="H38" s="1"/>
      <c r="I38" s="1"/>
      <c r="J38" s="1"/>
      <c r="K38" s="1"/>
      <c r="L38" s="1"/>
      <c r="M38" s="134"/>
      <c r="N38" s="1"/>
    </row>
    <row r="39" spans="2:14">
      <c r="B39" s="1"/>
      <c r="C39" s="1"/>
      <c r="D39" s="1"/>
      <c r="E39" s="1"/>
      <c r="F39" s="1"/>
      <c r="G39" s="1"/>
      <c r="H39" s="1"/>
      <c r="I39" s="1"/>
      <c r="J39" s="1"/>
      <c r="K39" s="1"/>
      <c r="L39" s="1"/>
      <c r="M39" s="206"/>
      <c r="N39" s="1"/>
    </row>
    <row r="40" spans="2:14">
      <c r="B40" s="1"/>
      <c r="C40" s="1"/>
      <c r="D40" s="1"/>
      <c r="E40" s="1"/>
      <c r="F40" s="1"/>
      <c r="G40" s="1"/>
      <c r="H40" s="1"/>
      <c r="I40" s="1"/>
      <c r="J40" s="1"/>
      <c r="K40" s="1"/>
      <c r="L40" s="1"/>
      <c r="M40" s="1"/>
      <c r="N40" s="1"/>
    </row>
    <row r="41" spans="2:14">
      <c r="B41" s="1"/>
      <c r="C41" s="1"/>
      <c r="D41" s="1"/>
      <c r="E41" s="1"/>
      <c r="F41" s="1"/>
      <c r="G41" s="1"/>
      <c r="H41" s="1"/>
      <c r="I41" s="1"/>
      <c r="J41" s="1"/>
      <c r="K41" s="1"/>
      <c r="L41" s="1"/>
      <c r="M41" s="1"/>
      <c r="N41" s="1"/>
    </row>
    <row r="42" spans="2:14">
      <c r="B42" s="1"/>
      <c r="C42" s="1"/>
      <c r="D42" s="1"/>
      <c r="E42" s="1"/>
      <c r="F42" s="1"/>
      <c r="G42" s="1"/>
      <c r="H42" s="1"/>
      <c r="I42" s="1"/>
      <c r="J42" s="1"/>
      <c r="K42" s="1"/>
      <c r="L42" s="1"/>
      <c r="M42" s="1"/>
      <c r="N42" s="1"/>
    </row>
    <row r="43" spans="2:14">
      <c r="B43" s="1"/>
      <c r="C43" s="1"/>
      <c r="D43" s="1"/>
      <c r="E43" s="1"/>
      <c r="F43" s="1"/>
      <c r="G43" s="1"/>
      <c r="H43" s="1"/>
      <c r="I43" s="1"/>
      <c r="J43" s="1"/>
      <c r="K43" s="1"/>
      <c r="L43" s="1"/>
      <c r="M43" s="1"/>
      <c r="N43" s="1"/>
    </row>
    <row r="44" spans="2:14" ht="12.75" customHeight="1">
      <c r="B44" s="1"/>
      <c r="C44" s="1"/>
      <c r="D44" s="1"/>
      <c r="E44" s="1"/>
      <c r="F44" s="1"/>
      <c r="G44" s="1"/>
      <c r="H44" s="1"/>
      <c r="I44" s="1"/>
      <c r="J44" s="1"/>
      <c r="K44" s="1"/>
      <c r="L44" s="1"/>
      <c r="M44" s="1"/>
      <c r="N44" s="1"/>
    </row>
    <row r="45" spans="2:14">
      <c r="B45" s="1"/>
      <c r="C45" s="1"/>
      <c r="D45" s="1"/>
      <c r="E45" s="1"/>
      <c r="F45" s="1"/>
      <c r="G45" s="1"/>
      <c r="H45" s="1"/>
      <c r="I45" s="1"/>
      <c r="J45" s="1"/>
      <c r="K45" s="1"/>
      <c r="L45" s="1"/>
      <c r="M45" s="1"/>
      <c r="N45" s="1"/>
    </row>
    <row r="46" spans="2:14">
      <c r="B46" s="1"/>
      <c r="C46" s="1"/>
      <c r="D46" s="1"/>
      <c r="E46" s="1"/>
      <c r="F46" s="1"/>
      <c r="G46" s="1"/>
      <c r="H46" s="1"/>
      <c r="I46" s="1"/>
      <c r="J46" s="1"/>
      <c r="K46" s="1"/>
      <c r="L46" s="1"/>
      <c r="M46" s="1"/>
      <c r="N46" s="1"/>
    </row>
    <row r="47" spans="2:14">
      <c r="B47" s="1"/>
      <c r="C47" s="1"/>
      <c r="D47" s="1"/>
      <c r="E47" s="1"/>
      <c r="F47" s="1"/>
      <c r="G47" s="1"/>
      <c r="H47" s="1"/>
      <c r="I47" s="1"/>
      <c r="J47" s="1"/>
      <c r="K47" s="1"/>
      <c r="L47" s="1"/>
      <c r="M47" s="1"/>
      <c r="N47" s="1"/>
    </row>
    <row r="48" spans="2:14">
      <c r="B48" s="1"/>
      <c r="C48" s="1"/>
      <c r="D48" s="1"/>
      <c r="E48" s="1"/>
      <c r="F48" s="1"/>
      <c r="G48" s="1"/>
      <c r="H48" s="1"/>
      <c r="I48" s="1"/>
      <c r="J48" s="1"/>
      <c r="K48" s="1"/>
      <c r="L48" s="1"/>
      <c r="M48" s="1"/>
      <c r="N48" s="1"/>
    </row>
    <row r="49" spans="2:14">
      <c r="B49" s="1"/>
      <c r="C49" s="1"/>
      <c r="D49" s="1"/>
      <c r="E49" s="1"/>
      <c r="F49" s="1"/>
      <c r="G49" s="1"/>
      <c r="H49" s="1"/>
      <c r="I49" s="1"/>
      <c r="J49" s="1"/>
      <c r="K49" s="1"/>
      <c r="L49" s="1"/>
      <c r="M49" s="1"/>
      <c r="N49" s="1"/>
    </row>
    <row r="50" spans="2:14">
      <c r="B50" s="1"/>
      <c r="C50" s="1"/>
      <c r="D50" s="1"/>
      <c r="E50" s="1"/>
      <c r="F50" s="1"/>
      <c r="G50" s="1"/>
      <c r="H50" s="1"/>
      <c r="I50" s="1"/>
      <c r="J50" s="1"/>
      <c r="K50" s="1"/>
      <c r="L50" s="1"/>
      <c r="M50" s="1"/>
      <c r="N50" s="1"/>
    </row>
    <row r="51" spans="2:14">
      <c r="B51" s="1"/>
      <c r="C51" s="1"/>
      <c r="D51" s="1"/>
      <c r="E51" s="1"/>
      <c r="F51" s="1"/>
      <c r="G51" s="1"/>
      <c r="H51" s="1"/>
      <c r="I51" s="1"/>
      <c r="J51" s="1"/>
      <c r="K51" s="1"/>
      <c r="L51" s="1"/>
      <c r="M51" s="1"/>
      <c r="N51" s="1"/>
    </row>
    <row r="52" spans="2:14" ht="12.75" customHeight="1">
      <c r="B52" s="1"/>
      <c r="C52" s="1"/>
      <c r="D52" s="1"/>
      <c r="E52" s="1"/>
      <c r="F52" s="1"/>
      <c r="G52" s="1"/>
      <c r="H52" s="1"/>
      <c r="I52" s="1"/>
      <c r="J52" s="1"/>
      <c r="K52" s="1"/>
      <c r="L52" s="1"/>
      <c r="M52" s="1"/>
      <c r="N52" s="1"/>
    </row>
    <row r="53" spans="2:14">
      <c r="B53" s="1"/>
      <c r="C53" s="1"/>
      <c r="D53" s="1"/>
      <c r="E53" s="1"/>
      <c r="F53" s="1"/>
      <c r="G53" s="1"/>
      <c r="H53" s="1"/>
      <c r="I53" s="1"/>
      <c r="J53" s="1"/>
      <c r="K53" s="1"/>
      <c r="L53" s="1"/>
      <c r="M53" s="1"/>
      <c r="N53" s="1"/>
    </row>
    <row r="54" spans="2:14">
      <c r="B54" s="1"/>
      <c r="C54" s="1"/>
      <c r="D54" s="1"/>
      <c r="E54" s="1"/>
      <c r="F54" s="1"/>
      <c r="G54" s="1"/>
      <c r="H54" s="1"/>
      <c r="I54" s="1"/>
      <c r="J54" s="1"/>
      <c r="K54" s="1"/>
      <c r="L54" s="1"/>
      <c r="M54" s="1"/>
      <c r="N54" s="1"/>
    </row>
    <row r="55" spans="2:14">
      <c r="B55" s="1"/>
      <c r="C55" s="1"/>
      <c r="D55" s="1"/>
      <c r="E55" s="1"/>
      <c r="F55" s="1"/>
      <c r="G55" s="1"/>
      <c r="H55" s="1"/>
      <c r="I55" s="1"/>
      <c r="J55" s="1"/>
      <c r="K55" s="1"/>
      <c r="L55" s="1"/>
      <c r="M55" s="1"/>
      <c r="N55" s="1"/>
    </row>
    <row r="56" spans="2:14">
      <c r="F56" s="1"/>
      <c r="G56" s="1"/>
      <c r="H56" s="1"/>
      <c r="I56" s="1"/>
      <c r="J56" s="1"/>
      <c r="K56" s="1"/>
      <c r="L56" s="1"/>
      <c r="M56" s="1"/>
      <c r="N56" s="1"/>
    </row>
    <row r="57" spans="2:14">
      <c r="D57" s="65"/>
      <c r="F57" s="1"/>
      <c r="G57" s="1"/>
      <c r="H57" s="1"/>
      <c r="I57" s="1"/>
      <c r="J57" s="1"/>
      <c r="K57" s="1"/>
      <c r="L57" s="1"/>
      <c r="M57" s="1"/>
      <c r="N57" s="1"/>
    </row>
    <row r="58" spans="2:14">
      <c r="F58" s="1"/>
      <c r="G58" s="1"/>
      <c r="H58" s="1"/>
      <c r="I58" s="1"/>
      <c r="J58" s="1"/>
      <c r="K58" s="1"/>
      <c r="L58" s="1"/>
      <c r="M58" s="1"/>
      <c r="N58" s="1"/>
    </row>
  </sheetData>
  <mergeCells count="18">
    <mergeCell ref="A23:M23"/>
    <mergeCell ref="A18:M18"/>
    <mergeCell ref="A19:M19"/>
    <mergeCell ref="A20:M20"/>
    <mergeCell ref="A22:M22"/>
    <mergeCell ref="A17:M17"/>
    <mergeCell ref="A3:A4"/>
    <mergeCell ref="B3:B4"/>
    <mergeCell ref="C3:C4"/>
    <mergeCell ref="D3:D4"/>
    <mergeCell ref="F3:F4"/>
    <mergeCell ref="E3:E4"/>
    <mergeCell ref="G3:G4"/>
    <mergeCell ref="H3:H4"/>
    <mergeCell ref="I3:I4"/>
    <mergeCell ref="K3:K4"/>
    <mergeCell ref="J3:J4"/>
    <mergeCell ref="L3:M3"/>
  </mergeCells>
  <phoneticPr fontId="0" type="noConversion"/>
  <pageMargins left="0.78740157499999996" right="0.78740157499999996" top="0.984251969" bottom="0.984251969" header="0.4921259845" footer="0.4921259845"/>
  <pageSetup paperSize="9" scale="68"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K61"/>
  <sheetViews>
    <sheetView zoomScale="90" zoomScaleNormal="90" workbookViewId="0">
      <selection activeCell="E35" sqref="E35"/>
    </sheetView>
  </sheetViews>
  <sheetFormatPr baseColWidth="10" defaultRowHeight="12.75"/>
  <cols>
    <col min="1" max="1" width="11.28515625" style="12" customWidth="1"/>
    <col min="2" max="16384" width="11.42578125" style="12"/>
  </cols>
  <sheetData>
    <row r="1" spans="1:4" ht="19.5" customHeight="1">
      <c r="A1" s="27" t="s">
        <v>232</v>
      </c>
    </row>
    <row r="2" spans="1:4" ht="19.5" customHeight="1">
      <c r="A2" s="28" t="s">
        <v>178</v>
      </c>
      <c r="B2" s="29" t="s">
        <v>177</v>
      </c>
      <c r="C2" s="30" t="s">
        <v>176</v>
      </c>
      <c r="D2" s="31" t="s">
        <v>10</v>
      </c>
    </row>
    <row r="3" spans="1:4" s="10" customFormat="1" ht="19.5" customHeight="1">
      <c r="A3" s="32" t="s">
        <v>175</v>
      </c>
      <c r="B3" s="33">
        <v>100</v>
      </c>
      <c r="C3" s="33">
        <v>100</v>
      </c>
      <c r="D3" s="33">
        <v>100</v>
      </c>
    </row>
    <row r="4" spans="1:4" s="10" customFormat="1" ht="19.5" customHeight="1">
      <c r="A4" s="32" t="s">
        <v>174</v>
      </c>
      <c r="B4" s="33">
        <v>99.042429838689785</v>
      </c>
      <c r="C4" s="33">
        <v>113.02159926470588</v>
      </c>
      <c r="D4" s="33">
        <v>100.16891540018692</v>
      </c>
    </row>
    <row r="5" spans="1:4" s="10" customFormat="1" ht="19.5" customHeight="1">
      <c r="A5" s="32" t="s">
        <v>173</v>
      </c>
      <c r="B5" s="33">
        <v>100.03912045929533</v>
      </c>
      <c r="C5" s="33">
        <v>127.22369025735294</v>
      </c>
      <c r="D5" s="33">
        <v>102.2297388315165</v>
      </c>
    </row>
    <row r="6" spans="1:4" s="10" customFormat="1" ht="19.5" customHeight="1">
      <c r="A6" s="32" t="s">
        <v>172</v>
      </c>
      <c r="B6" s="33">
        <v>101.29102550482763</v>
      </c>
      <c r="C6" s="33">
        <v>140.35788143382354</v>
      </c>
      <c r="D6" s="33">
        <v>104.43915596923138</v>
      </c>
    </row>
    <row r="7" spans="1:4" s="10" customFormat="1" ht="19.5" customHeight="1">
      <c r="A7" s="32" t="s">
        <v>171</v>
      </c>
      <c r="B7" s="33">
        <v>101.41170985609008</v>
      </c>
      <c r="C7" s="33">
        <v>146.82042738970588</v>
      </c>
      <c r="D7" s="33">
        <v>105.07088753030317</v>
      </c>
    </row>
    <row r="8" spans="1:4" s="10" customFormat="1" ht="19.5" customHeight="1">
      <c r="A8" s="32" t="s">
        <v>170</v>
      </c>
      <c r="B8" s="33">
        <v>101.58012418857773</v>
      </c>
      <c r="C8" s="33">
        <v>152.63671875</v>
      </c>
      <c r="D8" s="33">
        <v>105.69442560663033</v>
      </c>
    </row>
    <row r="9" spans="1:4" s="10" customFormat="1" ht="19.5" customHeight="1">
      <c r="A9" s="32" t="s">
        <v>169</v>
      </c>
      <c r="B9" s="33">
        <v>100.23014108035906</v>
      </c>
      <c r="C9" s="33">
        <v>151.1379825367647</v>
      </c>
      <c r="D9" s="33">
        <v>104.33245550405438</v>
      </c>
    </row>
    <row r="10" spans="1:4" s="10" customFormat="1" ht="19.5" customHeight="1">
      <c r="A10" s="32" t="s">
        <v>168</v>
      </c>
      <c r="B10" s="33">
        <v>99.236169256152408</v>
      </c>
      <c r="C10" s="33">
        <v>149.65647977941177</v>
      </c>
      <c r="D10" s="33">
        <v>103.2991968996224</v>
      </c>
    </row>
    <row r="11" spans="1:4" s="10" customFormat="1" ht="19.5" customHeight="1">
      <c r="A11" s="32" t="s">
        <v>167</v>
      </c>
      <c r="B11" s="33">
        <v>99.124094426819823</v>
      </c>
      <c r="C11" s="33">
        <v>152.45059742647058</v>
      </c>
      <c r="D11" s="33">
        <v>103.42131222592909</v>
      </c>
    </row>
    <row r="12" spans="1:4" s="10" customFormat="1" ht="19.5" customHeight="1">
      <c r="A12" s="32" t="s">
        <v>166</v>
      </c>
      <c r="B12" s="33">
        <v>102.53946223389683</v>
      </c>
      <c r="C12" s="33">
        <v>159.25686165550508</v>
      </c>
      <c r="D12" s="33">
        <v>107.12245278678007</v>
      </c>
    </row>
    <row r="13" spans="1:4" ht="19.5" customHeight="1">
      <c r="A13" s="32" t="s">
        <v>165</v>
      </c>
      <c r="B13" s="33">
        <v>102.46558385573623</v>
      </c>
      <c r="C13" s="33">
        <v>163.2389420074818</v>
      </c>
      <c r="D13" s="33">
        <v>107.37631194124022</v>
      </c>
    </row>
    <row r="14" spans="1:4" ht="19.5" customHeight="1">
      <c r="A14" s="32" t="s">
        <v>164</v>
      </c>
      <c r="B14" s="33">
        <v>103.85955352682385</v>
      </c>
      <c r="C14" s="33">
        <v>165.3356783171113</v>
      </c>
      <c r="D14" s="33">
        <v>108.82706794065325</v>
      </c>
    </row>
    <row r="15" spans="1:4" ht="19.5" customHeight="1">
      <c r="A15" s="32" t="s">
        <v>163</v>
      </c>
      <c r="B15" s="33">
        <v>105.2764874381577</v>
      </c>
      <c r="C15" s="33">
        <v>165.7189342163305</v>
      </c>
      <c r="D15" s="33">
        <v>110.13691451880868</v>
      </c>
    </row>
    <row r="16" spans="1:4" ht="19.5" customHeight="1">
      <c r="A16" s="32" t="s">
        <v>162</v>
      </c>
      <c r="B16" s="33">
        <v>107.62770333424653</v>
      </c>
      <c r="C16" s="33">
        <v>169.04735988817407</v>
      </c>
      <c r="D16" s="33">
        <v>112.49140725646487</v>
      </c>
    </row>
    <row r="17" spans="1:11" ht="19.5" customHeight="1">
      <c r="A17" s="32" t="s">
        <v>161</v>
      </c>
      <c r="B17" s="33">
        <v>109.35505737031248</v>
      </c>
      <c r="C17" s="33">
        <v>171.7015072440521</v>
      </c>
      <c r="D17" s="33">
        <v>114.36979835232262</v>
      </c>
    </row>
    <row r="18" spans="1:11" ht="19.5" customHeight="1">
      <c r="A18" s="32" t="s">
        <v>160</v>
      </c>
      <c r="B18" s="126">
        <v>112.88087401092615</v>
      </c>
      <c r="C18" s="126">
        <v>177.38732906729606</v>
      </c>
      <c r="D18" s="126">
        <v>118.09325111456853</v>
      </c>
      <c r="E18" s="91"/>
    </row>
    <row r="19" spans="1:11" ht="19.5" customHeight="1">
      <c r="A19" s="32" t="s">
        <v>249</v>
      </c>
      <c r="B19" s="126">
        <v>115.11208160765797</v>
      </c>
      <c r="C19" s="126">
        <v>185.57433961399428</v>
      </c>
      <c r="D19" s="126">
        <v>120.80571118290311</v>
      </c>
      <c r="E19" s="91"/>
    </row>
    <row r="20" spans="1:11" ht="19.5" customHeight="1">
      <c r="A20" s="34" t="s">
        <v>291</v>
      </c>
      <c r="B20" s="127">
        <v>117.69437000000001</v>
      </c>
      <c r="C20" s="127">
        <v>196.68866</v>
      </c>
      <c r="D20" s="127">
        <v>124.07759</v>
      </c>
    </row>
    <row r="21" spans="1:11" ht="19.5" customHeight="1">
      <c r="A21" s="32"/>
      <c r="B21" s="126"/>
      <c r="C21" s="126"/>
      <c r="D21" s="126"/>
    </row>
    <row r="22" spans="1:11" ht="19.5" customHeight="1">
      <c r="A22" s="36" t="s">
        <v>245</v>
      </c>
    </row>
    <row r="23" spans="1:11" ht="19.5" customHeight="1">
      <c r="A23" s="19" t="s">
        <v>256</v>
      </c>
    </row>
    <row r="30" spans="1:11">
      <c r="K30" s="211"/>
    </row>
    <row r="33" spans="1:11">
      <c r="K33" s="212"/>
    </row>
    <row r="41" spans="1:11">
      <c r="A41" s="26"/>
    </row>
    <row r="42" spans="1:11">
      <c r="A42" s="26"/>
    </row>
    <row r="54" s="24" customFormat="1" ht="22.7" customHeight="1"/>
    <row r="55" s="24" customFormat="1" ht="13.7" customHeight="1"/>
    <row r="60" s="10" customFormat="1"/>
    <row r="61" s="10" customFormat="1" ht="18" customHeight="1"/>
  </sheetData>
  <pageMargins left="0.78740157499999996" right="0.78740157499999996" top="0.984251969" bottom="0.984251969" header="0.4921259845" footer="0.4921259845"/>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S47"/>
  <sheetViews>
    <sheetView zoomScale="85" workbookViewId="0">
      <selection activeCell="S3" sqref="S3"/>
    </sheetView>
  </sheetViews>
  <sheetFormatPr baseColWidth="10" defaultRowHeight="12.75"/>
  <cols>
    <col min="1" max="1" width="46.28515625" style="12" customWidth="1"/>
    <col min="2" max="16" width="8.5703125" style="12" customWidth="1"/>
    <col min="17" max="17" width="9.28515625" style="12" customWidth="1"/>
    <col min="18" max="18" width="9.85546875" style="12" customWidth="1"/>
    <col min="19" max="22" width="11.42578125" style="12"/>
    <col min="23" max="23" width="14.85546875" style="12" customWidth="1"/>
    <col min="24" max="25" width="13.140625" style="12" bestFit="1" customWidth="1"/>
    <col min="26" max="26" width="15.42578125" style="12" customWidth="1"/>
    <col min="27" max="27" width="14" style="12" customWidth="1"/>
    <col min="28" max="16384" width="11.42578125" style="12"/>
  </cols>
  <sheetData>
    <row r="1" spans="1:19" s="21" customFormat="1" ht="17.45" customHeight="1">
      <c r="A1" s="27" t="s">
        <v>233</v>
      </c>
    </row>
    <row r="2" spans="1:19" s="71" customFormat="1" ht="17.45" customHeight="1">
      <c r="A2" s="66" t="s">
        <v>187</v>
      </c>
      <c r="B2" s="67" t="s">
        <v>144</v>
      </c>
      <c r="C2" s="68" t="s">
        <v>159</v>
      </c>
      <c r="D2" s="69" t="s">
        <v>158</v>
      </c>
      <c r="E2" s="69" t="s">
        <v>157</v>
      </c>
      <c r="F2" s="69" t="s">
        <v>156</v>
      </c>
      <c r="G2" s="69" t="s">
        <v>155</v>
      </c>
      <c r="H2" s="69" t="s">
        <v>154</v>
      </c>
      <c r="I2" s="69" t="s">
        <v>153</v>
      </c>
      <c r="J2" s="70" t="s">
        <v>145</v>
      </c>
      <c r="K2" s="69" t="s">
        <v>146</v>
      </c>
      <c r="L2" s="66" t="s">
        <v>147</v>
      </c>
      <c r="M2" s="67" t="s">
        <v>148</v>
      </c>
      <c r="N2" s="68" t="s">
        <v>149</v>
      </c>
      <c r="O2" s="69" t="s">
        <v>150</v>
      </c>
      <c r="P2" s="69" t="s">
        <v>151</v>
      </c>
      <c r="Q2" s="69" t="s">
        <v>186</v>
      </c>
      <c r="R2" s="69" t="s">
        <v>253</v>
      </c>
      <c r="S2" s="69" t="s">
        <v>291</v>
      </c>
    </row>
    <row r="3" spans="1:19" s="71" customFormat="1" ht="17.45" customHeight="1">
      <c r="A3" s="72" t="s">
        <v>185</v>
      </c>
      <c r="B3" s="73">
        <v>0.10455254295664154</v>
      </c>
      <c r="C3" s="73">
        <v>0.11948130761885213</v>
      </c>
      <c r="D3" s="73">
        <v>0.13311594422867076</v>
      </c>
      <c r="E3" s="73">
        <v>0.1440927116094626</v>
      </c>
      <c r="F3" s="73">
        <v>0.15052838114961187</v>
      </c>
      <c r="G3" s="73">
        <v>0.15586404844193605</v>
      </c>
      <c r="H3" s="73">
        <v>0.15766480735256169</v>
      </c>
      <c r="I3" s="73">
        <v>0.1592645398091741</v>
      </c>
      <c r="J3" s="73">
        <v>0.16351945668867304</v>
      </c>
      <c r="K3" s="73">
        <v>0.16347674425128664</v>
      </c>
      <c r="L3" s="73">
        <v>0.15999609159516004</v>
      </c>
      <c r="M3" s="73">
        <v>0.15948948745536087</v>
      </c>
      <c r="N3" s="73">
        <v>0.15559999999999999</v>
      </c>
      <c r="O3" s="73">
        <v>0.15260000000000001</v>
      </c>
      <c r="P3" s="73">
        <v>0.15</v>
      </c>
      <c r="Q3" s="73">
        <v>0.14792349979530817</v>
      </c>
      <c r="R3" s="73">
        <v>0.14874812316632166</v>
      </c>
      <c r="S3" s="73">
        <v>0.14629</v>
      </c>
    </row>
    <row r="4" spans="1:19" s="71" customFormat="1" ht="17.45" customHeight="1">
      <c r="A4" s="72" t="s">
        <v>184</v>
      </c>
      <c r="B4" s="73">
        <v>4.3767401294824058E-2</v>
      </c>
      <c r="C4" s="73">
        <v>5.1057665427005412E-2</v>
      </c>
      <c r="D4" s="73">
        <v>5.5809119646646171E-2</v>
      </c>
      <c r="E4" s="73">
        <v>5.796591688503544E-2</v>
      </c>
      <c r="F4" s="73">
        <v>5.8241024956626183E-2</v>
      </c>
      <c r="G4" s="73">
        <v>5.8527314226844408E-2</v>
      </c>
      <c r="H4" s="73">
        <v>5.4223909852420253E-2</v>
      </c>
      <c r="I4" s="73">
        <v>5.400824277466594E-2</v>
      </c>
      <c r="J4" s="73">
        <v>5.8553105024764004E-2</v>
      </c>
      <c r="K4" s="73">
        <v>6.2502645189141601E-2</v>
      </c>
      <c r="L4" s="73">
        <v>6.3738452556749883E-2</v>
      </c>
      <c r="M4" s="73">
        <v>6.4182250812004085E-2</v>
      </c>
      <c r="N4" s="73">
        <v>5.8999999999999997E-2</v>
      </c>
      <c r="O4" s="73">
        <v>5.6000000000000001E-2</v>
      </c>
      <c r="P4" s="73">
        <v>5.5E-2</v>
      </c>
      <c r="Q4" s="73">
        <v>5.5686072027881763E-2</v>
      </c>
      <c r="R4" s="73">
        <v>5.6631611453275915E-2</v>
      </c>
      <c r="S4" s="73">
        <v>5.5649999999999998E-2</v>
      </c>
    </row>
    <row r="5" spans="1:19" s="71" customFormat="1" ht="17.45" customHeight="1">
      <c r="A5" s="72" t="s">
        <v>183</v>
      </c>
      <c r="B5" s="73">
        <v>5.6722667302330887E-2</v>
      </c>
      <c r="C5" s="73">
        <v>6.6209953657062268E-2</v>
      </c>
      <c r="D5" s="73">
        <v>7.2963762242815436E-2</v>
      </c>
      <c r="E5" s="73">
        <v>8.6356147685392404E-2</v>
      </c>
      <c r="F5" s="73">
        <v>9.7268208060138597E-2</v>
      </c>
      <c r="G5" s="73">
        <v>0.10695281194184551</v>
      </c>
      <c r="H5" s="73">
        <v>0.11445528544916671</v>
      </c>
      <c r="I5" s="73">
        <v>0.11786932418890718</v>
      </c>
      <c r="J5" s="73">
        <v>0.11875252002875024</v>
      </c>
      <c r="K5" s="73">
        <v>0.12134466795169607</v>
      </c>
      <c r="L5" s="73">
        <v>0.12733441136370843</v>
      </c>
      <c r="M5" s="73">
        <v>0.12840514444910889</v>
      </c>
      <c r="N5" s="73">
        <v>0.13100000000000001</v>
      </c>
      <c r="O5" s="73">
        <v>0.13500000000000001</v>
      </c>
      <c r="P5" s="73">
        <v>0.13500000000000001</v>
      </c>
      <c r="Q5" s="73">
        <v>0.13377540428321677</v>
      </c>
      <c r="R5" s="73">
        <v>0.13615380580181505</v>
      </c>
      <c r="S5" s="73">
        <v>0.12645000000000001</v>
      </c>
    </row>
    <row r="6" spans="1:19" s="71" customFormat="1" ht="17.45" customHeight="1">
      <c r="A6" s="72" t="s">
        <v>57</v>
      </c>
      <c r="B6" s="73">
        <v>3.4659723559402916E-2</v>
      </c>
      <c r="C6" s="73">
        <v>3.6989494308009324E-2</v>
      </c>
      <c r="D6" s="73">
        <v>4.1166402643347672E-2</v>
      </c>
      <c r="E6" s="73">
        <v>4.1098230107389139E-2</v>
      </c>
      <c r="F6" s="73">
        <v>3.798067527955705E-2</v>
      </c>
      <c r="G6" s="73">
        <v>3.5303359765280831E-2</v>
      </c>
      <c r="H6" s="73">
        <v>2.852900857972487E-2</v>
      </c>
      <c r="I6" s="73">
        <v>2.4225020248877106E-2</v>
      </c>
      <c r="J6" s="73">
        <v>2.1873558702447858E-2</v>
      </c>
      <c r="K6" s="73">
        <v>2.2548913540999159E-2</v>
      </c>
      <c r="L6" s="73">
        <v>2.4070473524955935E-2</v>
      </c>
      <c r="M6" s="73">
        <v>2.3156183314703791E-2</v>
      </c>
      <c r="N6" s="73">
        <v>2.5000000000000001E-2</v>
      </c>
      <c r="O6" s="73">
        <v>2.7E-2</v>
      </c>
      <c r="P6" s="73">
        <v>3.2000000000000001E-2</v>
      </c>
      <c r="Q6" s="73">
        <v>3.6649255721299387E-2</v>
      </c>
      <c r="R6" s="73">
        <v>3.9678820258068549E-2</v>
      </c>
      <c r="S6" s="73">
        <v>4.4350000000000001E-2</v>
      </c>
    </row>
    <row r="7" spans="1:19" s="71" customFormat="1" ht="17.45" customHeight="1">
      <c r="A7" s="72" t="s">
        <v>55</v>
      </c>
      <c r="B7" s="73">
        <v>3.082703556637206E-2</v>
      </c>
      <c r="C7" s="73">
        <v>3.6589677948601899E-2</v>
      </c>
      <c r="D7" s="73">
        <v>4.1033118100395748E-2</v>
      </c>
      <c r="E7" s="73">
        <v>3.8943555438357876E-2</v>
      </c>
      <c r="F7" s="73">
        <v>3.8579846063406566E-2</v>
      </c>
      <c r="G7" s="73">
        <v>3.9590854392298439E-2</v>
      </c>
      <c r="H7" s="73">
        <v>3.1407563025210083E-2</v>
      </c>
      <c r="I7" s="73">
        <v>2.7577108310277692E-2</v>
      </c>
      <c r="J7" s="73">
        <v>3.0498856292889016E-2</v>
      </c>
      <c r="K7" s="73">
        <v>3.5434769211807479E-2</v>
      </c>
      <c r="L7" s="73">
        <v>3.9762626136164457E-2</v>
      </c>
      <c r="M7" s="73">
        <v>3.8514631082812056E-2</v>
      </c>
      <c r="N7" s="73">
        <v>0.04</v>
      </c>
      <c r="O7" s="73">
        <v>3.6999999999999998E-2</v>
      </c>
      <c r="P7" s="73">
        <v>3.9E-2</v>
      </c>
      <c r="Q7" s="73">
        <v>3.8923409900160584E-2</v>
      </c>
      <c r="R7" s="73">
        <v>3.6866998947648402E-2</v>
      </c>
      <c r="S7" s="73">
        <v>3.7740000000000003E-2</v>
      </c>
    </row>
    <row r="8" spans="1:19" s="71" customFormat="1" ht="17.45" customHeight="1">
      <c r="A8" s="72" t="s">
        <v>227</v>
      </c>
      <c r="B8" s="73">
        <v>9.8955704000000005E-2</v>
      </c>
      <c r="C8" s="73">
        <v>0.106798619</v>
      </c>
      <c r="D8" s="73">
        <v>0.112587038</v>
      </c>
      <c r="E8" s="73">
        <v>0.12382936999999999</v>
      </c>
      <c r="F8" s="73">
        <v>0.119553717</v>
      </c>
      <c r="G8" s="73">
        <v>0.12491378</v>
      </c>
      <c r="H8" s="73">
        <v>0.121030996</v>
      </c>
      <c r="I8" s="73">
        <v>0.13082902900000001</v>
      </c>
      <c r="J8" s="73">
        <v>0.13401385599999999</v>
      </c>
      <c r="K8" s="73">
        <v>0.13655709699999999</v>
      </c>
      <c r="L8" s="73">
        <v>0.14148058399999999</v>
      </c>
      <c r="M8" s="73">
        <v>0.14395649499999999</v>
      </c>
      <c r="N8" s="73">
        <v>0.14957685600000001</v>
      </c>
      <c r="O8" s="73">
        <v>0.159629459</v>
      </c>
      <c r="P8" s="73">
        <v>0.16300000000000001</v>
      </c>
      <c r="Q8" s="73">
        <v>0.15798126889991485</v>
      </c>
      <c r="R8" s="73">
        <v>0.17502630194634403</v>
      </c>
      <c r="S8" s="73">
        <v>0.17823</v>
      </c>
    </row>
    <row r="9" spans="1:19" s="71" customFormat="1" ht="17.45" customHeight="1">
      <c r="A9" s="74" t="s">
        <v>179</v>
      </c>
      <c r="B9" s="75">
        <v>8.0583153917619832E-2</v>
      </c>
      <c r="C9" s="75">
        <v>9.0922786706606862E-2</v>
      </c>
      <c r="D9" s="75">
        <v>0.10028477360068574</v>
      </c>
      <c r="E9" s="75">
        <v>0.10829732065687121</v>
      </c>
      <c r="F9" s="75">
        <v>0.11260258075942474</v>
      </c>
      <c r="G9" s="75">
        <v>0.11637272382073581</v>
      </c>
      <c r="H9" s="75">
        <v>0.11673185934000405</v>
      </c>
      <c r="I9" s="75">
        <v>0.11674774086430846</v>
      </c>
      <c r="J9" s="75">
        <v>0.11878547750789782</v>
      </c>
      <c r="K9" s="75">
        <v>0.12012967370693604</v>
      </c>
      <c r="L9" s="75">
        <v>0.12284087053651298</v>
      </c>
      <c r="M9" s="75">
        <v>0.1228993694967261</v>
      </c>
      <c r="N9" s="75">
        <v>0.121</v>
      </c>
      <c r="O9" s="75">
        <v>0.121</v>
      </c>
      <c r="P9" s="75">
        <v>0.121</v>
      </c>
      <c r="Q9" s="75">
        <v>0.12140667387997679</v>
      </c>
      <c r="R9" s="75">
        <v>0.12412609988316706</v>
      </c>
      <c r="S9" s="75">
        <v>0.12811</v>
      </c>
    </row>
    <row r="10" spans="1:19" s="77" customFormat="1" ht="17.45" customHeight="1">
      <c r="A10" s="76" t="s">
        <v>182</v>
      </c>
    </row>
    <row r="11" spans="1:19" s="77" customFormat="1" ht="17.45" customHeight="1">
      <c r="A11" s="76" t="s">
        <v>181</v>
      </c>
      <c r="G11" s="71"/>
      <c r="H11" s="71"/>
      <c r="I11" s="71"/>
      <c r="J11" s="71"/>
      <c r="K11" s="71"/>
      <c r="L11" s="71"/>
      <c r="M11" s="71"/>
    </row>
    <row r="12" spans="1:19" s="77" customFormat="1" ht="17.45" customHeight="1">
      <c r="A12" s="76" t="s">
        <v>245</v>
      </c>
    </row>
    <row r="13" spans="1:19" s="77" customFormat="1" ht="17.45" customHeight="1">
      <c r="A13" s="19" t="s">
        <v>257</v>
      </c>
    </row>
    <row r="16" spans="1:19">
      <c r="G16" s="20"/>
    </row>
    <row r="36" spans="1:15">
      <c r="A36" s="26"/>
    </row>
    <row r="37" spans="1:15">
      <c r="A37" s="26"/>
    </row>
    <row r="42" spans="1:15">
      <c r="O42" s="22"/>
    </row>
    <row r="47" spans="1:15">
      <c r="A47" s="23"/>
    </row>
  </sheetData>
  <pageMargins left="0.78740157499999996" right="0.78740157499999996" top="0.984251969" bottom="0.984251969" header="0.4921259845" footer="0.4921259845"/>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J35"/>
  <sheetViews>
    <sheetView showGridLines="0" workbookViewId="0">
      <selection activeCell="K41" sqref="K41"/>
    </sheetView>
  </sheetViews>
  <sheetFormatPr baseColWidth="10" defaultRowHeight="12.75"/>
  <cols>
    <col min="1" max="1" width="35" customWidth="1"/>
    <col min="2" max="2" width="15.140625" customWidth="1"/>
  </cols>
  <sheetData>
    <row r="1" spans="1:10">
      <c r="A1" s="78" t="s">
        <v>294</v>
      </c>
      <c r="J1" s="78"/>
    </row>
    <row r="2" spans="1:10">
      <c r="A2" s="79"/>
    </row>
    <row r="3" spans="1:10">
      <c r="A3" s="80" t="s">
        <v>235</v>
      </c>
      <c r="B3" s="80" t="s">
        <v>236</v>
      </c>
    </row>
    <row r="4" spans="1:10">
      <c r="A4" s="6" t="s">
        <v>237</v>
      </c>
      <c r="B4" s="7">
        <v>8.8699999999999992</v>
      </c>
    </row>
    <row r="5" spans="1:10">
      <c r="A5" s="6" t="s">
        <v>238</v>
      </c>
      <c r="B5" s="7">
        <v>21.12</v>
      </c>
    </row>
    <row r="6" spans="1:10">
      <c r="A6" s="6" t="s">
        <v>239</v>
      </c>
      <c r="B6" s="7">
        <v>24.74</v>
      </c>
      <c r="C6" s="81"/>
    </row>
    <row r="7" spans="1:10">
      <c r="A7" s="82" t="s">
        <v>240</v>
      </c>
      <c r="B7" s="7">
        <v>21.58</v>
      </c>
    </row>
    <row r="8" spans="1:10">
      <c r="A8" s="82" t="s">
        <v>241</v>
      </c>
      <c r="B8" s="7">
        <v>4.16</v>
      </c>
    </row>
    <row r="9" spans="1:10">
      <c r="A9" s="82" t="s">
        <v>242</v>
      </c>
      <c r="B9" s="7">
        <v>18.39</v>
      </c>
    </row>
    <row r="10" spans="1:10">
      <c r="A10" s="82" t="s">
        <v>243</v>
      </c>
      <c r="B10" s="7">
        <v>1.1399999999999999</v>
      </c>
    </row>
    <row r="11" spans="1:10">
      <c r="A11" s="82" t="s">
        <v>11</v>
      </c>
      <c r="B11" s="7">
        <f>SUM(B4:B10)</f>
        <v>100</v>
      </c>
    </row>
    <row r="12" spans="1:10">
      <c r="A12" s="84"/>
    </row>
    <row r="33" spans="1:1">
      <c r="A33" s="83" t="s">
        <v>234</v>
      </c>
    </row>
    <row r="34" spans="1:1">
      <c r="A34" s="85" t="s">
        <v>246</v>
      </c>
    </row>
    <row r="35" spans="1:1">
      <c r="A35" s="19" t="s">
        <v>256</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P39"/>
  <sheetViews>
    <sheetView showGridLines="0" workbookViewId="0">
      <selection activeCell="M30" sqref="M30"/>
    </sheetView>
  </sheetViews>
  <sheetFormatPr baseColWidth="10" defaultColWidth="11.42578125" defaultRowHeight="12.75"/>
  <cols>
    <col min="1" max="1" width="42.140625" customWidth="1"/>
    <col min="4" max="4" width="14.140625" customWidth="1"/>
    <col min="7" max="7" width="17.85546875" customWidth="1"/>
  </cols>
  <sheetData>
    <row r="1" spans="1:10" ht="21.2" customHeight="1">
      <c r="A1" s="223" t="s">
        <v>305</v>
      </c>
    </row>
    <row r="2" spans="1:10" ht="9" customHeight="1">
      <c r="A2" s="223"/>
    </row>
    <row r="3" spans="1:10" s="136" customFormat="1" ht="47.25" customHeight="1">
      <c r="A3" s="137"/>
      <c r="B3" s="138" t="s">
        <v>49</v>
      </c>
      <c r="C3" s="138" t="s">
        <v>50</v>
      </c>
      <c r="D3" s="138" t="s">
        <v>0</v>
      </c>
      <c r="E3" s="138" t="s">
        <v>134</v>
      </c>
      <c r="F3" s="138" t="s">
        <v>57</v>
      </c>
      <c r="G3" s="138" t="s">
        <v>136</v>
      </c>
      <c r="H3" s="138" t="s">
        <v>9</v>
      </c>
      <c r="I3" s="138" t="s">
        <v>11</v>
      </c>
      <c r="J3" s="139" t="s">
        <v>263</v>
      </c>
    </row>
    <row r="4" spans="1:10" s="136" customFormat="1" ht="15.75" customHeight="1">
      <c r="A4" s="140" t="s">
        <v>52</v>
      </c>
      <c r="B4" s="141" t="s">
        <v>264</v>
      </c>
      <c r="C4" s="141" t="s">
        <v>264</v>
      </c>
      <c r="D4" s="141" t="s">
        <v>264</v>
      </c>
      <c r="E4" s="141" t="s">
        <v>264</v>
      </c>
      <c r="F4" s="141">
        <v>234.89699999999999</v>
      </c>
      <c r="G4" s="141">
        <v>84.007000000000005</v>
      </c>
      <c r="H4" s="141">
        <v>14.808</v>
      </c>
      <c r="I4" s="141">
        <v>333.71199999999999</v>
      </c>
      <c r="J4" s="142">
        <v>-0.24839856161987806</v>
      </c>
    </row>
    <row r="5" spans="1:10" s="146" customFormat="1" ht="15.75" customHeight="1">
      <c r="A5" s="143" t="s">
        <v>53</v>
      </c>
      <c r="B5" s="144" t="s">
        <v>264</v>
      </c>
      <c r="C5" s="144" t="s">
        <v>264</v>
      </c>
      <c r="D5" s="144" t="s">
        <v>264</v>
      </c>
      <c r="E5" s="144" t="s">
        <v>264</v>
      </c>
      <c r="F5" s="144">
        <v>61.920999999999999</v>
      </c>
      <c r="G5" s="144">
        <v>11.9</v>
      </c>
      <c r="H5" s="144">
        <v>4.5549999999999997</v>
      </c>
      <c r="I5" s="144">
        <v>78.376000000000005</v>
      </c>
      <c r="J5" s="145">
        <v>-1.6488894466055948</v>
      </c>
    </row>
    <row r="6" spans="1:10" s="136" customFormat="1" ht="15.75" customHeight="1">
      <c r="A6" s="140" t="s">
        <v>126</v>
      </c>
      <c r="B6" s="141">
        <v>1108.155</v>
      </c>
      <c r="C6" s="141">
        <v>191.637</v>
      </c>
      <c r="D6" s="141">
        <v>29.863</v>
      </c>
      <c r="E6" s="141">
        <v>116.783</v>
      </c>
      <c r="F6" s="141" t="s">
        <v>264</v>
      </c>
      <c r="G6" s="141">
        <v>3.7509999999999999</v>
      </c>
      <c r="H6" s="141">
        <v>192.05099999999999</v>
      </c>
      <c r="I6" s="141">
        <v>1642.24</v>
      </c>
      <c r="J6" s="142">
        <v>1.1529255532108484</v>
      </c>
    </row>
    <row r="7" spans="1:10" s="136" customFormat="1" ht="15.75" customHeight="1">
      <c r="A7" s="140" t="s">
        <v>137</v>
      </c>
      <c r="B7" s="141">
        <v>35.335999999999999</v>
      </c>
      <c r="C7" s="141">
        <v>1.3839999999999999</v>
      </c>
      <c r="D7" s="141" t="s">
        <v>264</v>
      </c>
      <c r="E7" s="141" t="s">
        <v>264</v>
      </c>
      <c r="F7" s="141" t="s">
        <v>264</v>
      </c>
      <c r="G7" s="141" t="s">
        <v>264</v>
      </c>
      <c r="H7" s="141">
        <v>31.477</v>
      </c>
      <c r="I7" s="141">
        <v>68.197000000000003</v>
      </c>
      <c r="J7" s="142">
        <v>1.6401387227211517</v>
      </c>
    </row>
    <row r="8" spans="1:10" s="147" customFormat="1" ht="15.75" customHeight="1">
      <c r="A8" s="143" t="s">
        <v>53</v>
      </c>
      <c r="B8" s="144">
        <v>22.396999999999998</v>
      </c>
      <c r="C8" s="144">
        <v>1.3839999999999999</v>
      </c>
      <c r="D8" s="144" t="s">
        <v>264</v>
      </c>
      <c r="E8" s="144" t="s">
        <v>264</v>
      </c>
      <c r="F8" s="144" t="s">
        <v>264</v>
      </c>
      <c r="G8" s="144" t="s">
        <v>264</v>
      </c>
      <c r="H8" s="144">
        <v>11.988</v>
      </c>
      <c r="I8" s="144">
        <v>35.768999999999998</v>
      </c>
      <c r="J8" s="145">
        <v>2.8586679319138941</v>
      </c>
    </row>
    <row r="9" spans="1:10" s="136" customFormat="1" ht="15.75" customHeight="1">
      <c r="A9" s="140" t="s">
        <v>127</v>
      </c>
      <c r="B9" s="141" t="s">
        <v>264</v>
      </c>
      <c r="C9" s="141" t="s">
        <v>264</v>
      </c>
      <c r="D9" s="141" t="s">
        <v>264</v>
      </c>
      <c r="E9" s="141" t="s">
        <v>264</v>
      </c>
      <c r="F9" s="141" t="s">
        <v>264</v>
      </c>
      <c r="G9" s="141" t="s">
        <v>264</v>
      </c>
      <c r="H9" s="141">
        <v>6.1859999999999999</v>
      </c>
      <c r="I9" s="141">
        <v>6.1859999999999999</v>
      </c>
      <c r="J9" s="142">
        <v>10.543245175125083</v>
      </c>
    </row>
    <row r="10" spans="1:10" s="136" customFormat="1" ht="15.75" customHeight="1">
      <c r="A10" s="140" t="s">
        <v>138</v>
      </c>
      <c r="B10" s="141">
        <v>9.8409999999999993</v>
      </c>
      <c r="C10" s="141" t="s">
        <v>264</v>
      </c>
      <c r="D10" s="141">
        <v>128.911</v>
      </c>
      <c r="E10" s="141" t="s">
        <v>264</v>
      </c>
      <c r="F10" s="141">
        <v>6.8000000000000005E-2</v>
      </c>
      <c r="G10" s="141">
        <v>10.305999999999999</v>
      </c>
      <c r="H10" s="141">
        <v>6.9219999999999997</v>
      </c>
      <c r="I10" s="141">
        <v>156.048</v>
      </c>
      <c r="J10" s="142">
        <v>5.0495802675247559</v>
      </c>
    </row>
    <row r="11" spans="1:10" s="146" customFormat="1" ht="15.75" customHeight="1">
      <c r="A11" s="143" t="s">
        <v>53</v>
      </c>
      <c r="B11" s="144">
        <v>9.5000000000000001E-2</v>
      </c>
      <c r="C11" s="144" t="s">
        <v>264</v>
      </c>
      <c r="D11" s="144">
        <v>50.088999999999999</v>
      </c>
      <c r="E11" s="144" t="s">
        <v>264</v>
      </c>
      <c r="F11" s="144" t="s">
        <v>264</v>
      </c>
      <c r="G11" s="144">
        <v>6.6630000000000003</v>
      </c>
      <c r="H11" s="144">
        <v>1.593</v>
      </c>
      <c r="I11" s="144">
        <v>58.468000000000004</v>
      </c>
      <c r="J11" s="145">
        <v>10.934446447206136</v>
      </c>
    </row>
    <row r="12" spans="1:10" s="136" customFormat="1" ht="15.75" customHeight="1">
      <c r="A12" s="140" t="s">
        <v>248</v>
      </c>
      <c r="B12" s="141" t="s">
        <v>264</v>
      </c>
      <c r="C12" s="141" t="s">
        <v>264</v>
      </c>
      <c r="D12" s="141" t="s">
        <v>264</v>
      </c>
      <c r="E12" s="141" t="s">
        <v>264</v>
      </c>
      <c r="F12" s="141">
        <v>6.0720000000000001</v>
      </c>
      <c r="G12" s="141" t="s">
        <v>264</v>
      </c>
      <c r="H12" s="141">
        <v>174.524</v>
      </c>
      <c r="I12" s="141">
        <v>180.596</v>
      </c>
      <c r="J12" s="142">
        <v>8.7938086454407038</v>
      </c>
    </row>
    <row r="13" spans="1:10" s="147" customFormat="1" ht="15.75" customHeight="1">
      <c r="A13" s="143" t="s">
        <v>53</v>
      </c>
      <c r="B13" s="144" t="s">
        <v>264</v>
      </c>
      <c r="C13" s="144" t="s">
        <v>264</v>
      </c>
      <c r="D13" s="144" t="s">
        <v>264</v>
      </c>
      <c r="E13" s="144" t="s">
        <v>264</v>
      </c>
      <c r="F13" s="144">
        <v>6.0720000000000001</v>
      </c>
      <c r="G13" s="144" t="s">
        <v>264</v>
      </c>
      <c r="H13" s="144">
        <v>173.50299999999999</v>
      </c>
      <c r="I13" s="144">
        <v>179.57499999999999</v>
      </c>
      <c r="J13" s="145">
        <v>8.9492538921510434</v>
      </c>
    </row>
    <row r="14" spans="1:10" s="148" customFormat="1" ht="15.75" customHeight="1">
      <c r="A14" s="140" t="s">
        <v>129</v>
      </c>
      <c r="B14" s="141" t="s">
        <v>264</v>
      </c>
      <c r="C14" s="141" t="s">
        <v>264</v>
      </c>
      <c r="D14" s="141" t="s">
        <v>264</v>
      </c>
      <c r="E14" s="141" t="s">
        <v>264</v>
      </c>
      <c r="F14" s="141">
        <v>0.121</v>
      </c>
      <c r="G14" s="141" t="s">
        <v>264</v>
      </c>
      <c r="H14" s="141">
        <v>10.991</v>
      </c>
      <c r="I14" s="141">
        <v>11.112</v>
      </c>
      <c r="J14" s="142">
        <v>7.7285086801924363</v>
      </c>
    </row>
    <row r="15" spans="1:10" s="147" customFormat="1" ht="15.75" customHeight="1">
      <c r="A15" s="143" t="s">
        <v>53</v>
      </c>
      <c r="B15" s="144" t="s">
        <v>264</v>
      </c>
      <c r="C15" s="144" t="s">
        <v>264</v>
      </c>
      <c r="D15" s="144" t="s">
        <v>264</v>
      </c>
      <c r="E15" s="144" t="s">
        <v>264</v>
      </c>
      <c r="F15" s="144">
        <v>0.121</v>
      </c>
      <c r="G15" s="144" t="s">
        <v>264</v>
      </c>
      <c r="H15" s="144">
        <v>4.8570000000000002</v>
      </c>
      <c r="I15" s="144">
        <v>4.9779999999999998</v>
      </c>
      <c r="J15" s="145">
        <v>4.4317217981340029</v>
      </c>
    </row>
    <row r="16" spans="1:10" s="148" customFormat="1" ht="15.75" customHeight="1">
      <c r="A16" s="140" t="s">
        <v>130</v>
      </c>
      <c r="B16" s="141" t="s">
        <v>264</v>
      </c>
      <c r="C16" s="141" t="s">
        <v>264</v>
      </c>
      <c r="D16" s="141" t="s">
        <v>264</v>
      </c>
      <c r="E16" s="141" t="s">
        <v>264</v>
      </c>
      <c r="F16" s="141">
        <v>0.52200000000000002</v>
      </c>
      <c r="G16" s="141" t="s">
        <v>264</v>
      </c>
      <c r="H16" s="141">
        <v>14.103999999999999</v>
      </c>
      <c r="I16" s="141">
        <v>14.625999999999999</v>
      </c>
      <c r="J16" s="142">
        <v>31.589218197341129</v>
      </c>
    </row>
    <row r="17" spans="1:16" s="149" customFormat="1" ht="15.75" customHeight="1">
      <c r="A17" s="143" t="s">
        <v>53</v>
      </c>
      <c r="B17" s="144" t="s">
        <v>264</v>
      </c>
      <c r="C17" s="144" t="s">
        <v>264</v>
      </c>
      <c r="D17" s="144" t="s">
        <v>264</v>
      </c>
      <c r="E17" s="144" t="s">
        <v>264</v>
      </c>
      <c r="F17" s="144">
        <v>0.52200000000000002</v>
      </c>
      <c r="G17" s="144" t="s">
        <v>264</v>
      </c>
      <c r="H17" s="144">
        <v>14.103999999999999</v>
      </c>
      <c r="I17" s="144">
        <v>14.625999999999999</v>
      </c>
      <c r="J17" s="145">
        <v>31.589218197341129</v>
      </c>
    </row>
    <row r="18" spans="1:16" s="148" customFormat="1" ht="15.75" customHeight="1">
      <c r="A18" s="140" t="s">
        <v>139</v>
      </c>
      <c r="B18" s="141" t="s">
        <v>264</v>
      </c>
      <c r="C18" s="141">
        <v>103.23</v>
      </c>
      <c r="D18" s="141" t="s">
        <v>264</v>
      </c>
      <c r="E18" s="141" t="s">
        <v>264</v>
      </c>
      <c r="F18" s="141" t="s">
        <v>264</v>
      </c>
      <c r="G18" s="141" t="s">
        <v>264</v>
      </c>
      <c r="H18" s="141" t="s">
        <v>264</v>
      </c>
      <c r="I18" s="141">
        <v>103.23</v>
      </c>
      <c r="J18" s="142">
        <v>0</v>
      </c>
    </row>
    <row r="19" spans="1:16" s="149" customFormat="1" ht="15.75" customHeight="1">
      <c r="A19" s="143" t="s">
        <v>53</v>
      </c>
      <c r="B19" s="144" t="s">
        <v>264</v>
      </c>
      <c r="C19" s="144">
        <v>25.285</v>
      </c>
      <c r="D19" s="144" t="s">
        <v>264</v>
      </c>
      <c r="E19" s="144" t="s">
        <v>264</v>
      </c>
      <c r="F19" s="144" t="s">
        <v>264</v>
      </c>
      <c r="G19" s="144" t="s">
        <v>264</v>
      </c>
      <c r="H19" s="144" t="s">
        <v>264</v>
      </c>
      <c r="I19" s="144">
        <v>25.285</v>
      </c>
      <c r="J19" s="145">
        <v>0</v>
      </c>
      <c r="P19" s="148"/>
    </row>
    <row r="20" spans="1:16" s="148" customFormat="1" ht="15.75" customHeight="1">
      <c r="A20" s="140" t="s">
        <v>140</v>
      </c>
      <c r="B20" s="141" t="s">
        <v>264</v>
      </c>
      <c r="C20" s="141" t="s">
        <v>264</v>
      </c>
      <c r="D20" s="141" t="s">
        <v>264</v>
      </c>
      <c r="E20" s="141" t="s">
        <v>264</v>
      </c>
      <c r="F20" s="141">
        <v>0.20699999999999999</v>
      </c>
      <c r="G20" s="141" t="s">
        <v>264</v>
      </c>
      <c r="H20" s="141">
        <v>31.884</v>
      </c>
      <c r="I20" s="141">
        <v>32.091000000000001</v>
      </c>
      <c r="J20" s="142">
        <v>0.75667189952903779</v>
      </c>
    </row>
    <row r="21" spans="1:16" s="149" customFormat="1" ht="15.75" customHeight="1">
      <c r="A21" s="143" t="s">
        <v>53</v>
      </c>
      <c r="B21" s="144" t="s">
        <v>264</v>
      </c>
      <c r="C21" s="144" t="s">
        <v>264</v>
      </c>
      <c r="D21" s="144" t="s">
        <v>264</v>
      </c>
      <c r="E21" s="144" t="s">
        <v>264</v>
      </c>
      <c r="F21" s="144">
        <v>0.20699999999999999</v>
      </c>
      <c r="G21" s="144" t="s">
        <v>264</v>
      </c>
      <c r="H21" s="144">
        <v>30.954000000000001</v>
      </c>
      <c r="I21" s="144">
        <v>31.161000000000001</v>
      </c>
      <c r="J21" s="145">
        <v>0.77943078913325081</v>
      </c>
    </row>
    <row r="22" spans="1:16" s="148" customFormat="1" ht="15.75" customHeight="1">
      <c r="A22" s="140" t="s">
        <v>141</v>
      </c>
      <c r="B22" s="141">
        <v>0.17499999999999999</v>
      </c>
      <c r="C22" s="141" t="s">
        <v>264</v>
      </c>
      <c r="D22" s="141" t="s">
        <v>264</v>
      </c>
      <c r="E22" s="141" t="s">
        <v>264</v>
      </c>
      <c r="F22" s="141">
        <v>3.7759999999999998</v>
      </c>
      <c r="G22" s="141" t="s">
        <v>264</v>
      </c>
      <c r="H22" s="141">
        <v>58.131999999999998</v>
      </c>
      <c r="I22" s="141">
        <v>62.082999999999998</v>
      </c>
      <c r="J22" s="142">
        <v>9.999776391404481</v>
      </c>
      <c r="P22" s="149"/>
    </row>
    <row r="23" spans="1:16" s="149" customFormat="1" ht="15.75" customHeight="1">
      <c r="A23" s="143" t="s">
        <v>53</v>
      </c>
      <c r="B23" s="144" t="s">
        <v>264</v>
      </c>
      <c r="C23" s="144" t="s">
        <v>264</v>
      </c>
      <c r="D23" s="144" t="s">
        <v>264</v>
      </c>
      <c r="E23" s="144" t="s">
        <v>264</v>
      </c>
      <c r="F23" s="144">
        <v>3.7759999999999998</v>
      </c>
      <c r="G23" s="144" t="s">
        <v>264</v>
      </c>
      <c r="H23" s="144">
        <v>41.362000000000002</v>
      </c>
      <c r="I23" s="144">
        <v>45.140999999999998</v>
      </c>
      <c r="J23" s="145">
        <v>15.173867228661742</v>
      </c>
    </row>
    <row r="24" spans="1:16" s="148" customFormat="1" ht="15.75" customHeight="1">
      <c r="A24" s="140" t="s">
        <v>131</v>
      </c>
      <c r="B24" s="141">
        <v>0.49</v>
      </c>
      <c r="C24" s="141" t="s">
        <v>264</v>
      </c>
      <c r="D24" s="141" t="s">
        <v>264</v>
      </c>
      <c r="E24" s="141" t="s">
        <v>264</v>
      </c>
      <c r="F24" s="141" t="s">
        <v>264</v>
      </c>
      <c r="G24" s="141" t="s">
        <v>264</v>
      </c>
      <c r="H24" s="141">
        <v>19.824999999999999</v>
      </c>
      <c r="I24" s="141">
        <v>20.315000000000001</v>
      </c>
      <c r="J24" s="142">
        <v>5.9609998414627663</v>
      </c>
      <c r="N24" s="210"/>
    </row>
    <row r="25" spans="1:16" s="149" customFormat="1" ht="15.75" customHeight="1">
      <c r="A25" s="143" t="s">
        <v>53</v>
      </c>
      <c r="B25" s="144" t="s">
        <v>264</v>
      </c>
      <c r="C25" s="144" t="s">
        <v>264</v>
      </c>
      <c r="D25" s="144" t="s">
        <v>264</v>
      </c>
      <c r="E25" s="144" t="s">
        <v>264</v>
      </c>
      <c r="F25" s="144" t="s">
        <v>264</v>
      </c>
      <c r="G25" s="144" t="s">
        <v>264</v>
      </c>
      <c r="H25" s="144">
        <v>0.94199999999999995</v>
      </c>
      <c r="I25" s="144">
        <v>0.94199999999999995</v>
      </c>
      <c r="J25" s="145">
        <v>-8.3432657926102554</v>
      </c>
    </row>
    <row r="26" spans="1:16" s="148" customFormat="1" ht="15.75" customHeight="1">
      <c r="A26" s="140" t="s">
        <v>132</v>
      </c>
      <c r="B26" s="141" t="s">
        <v>264</v>
      </c>
      <c r="C26" s="141" t="s">
        <v>264</v>
      </c>
      <c r="D26" s="141" t="s">
        <v>264</v>
      </c>
      <c r="E26" s="141" t="s">
        <v>264</v>
      </c>
      <c r="F26" s="141" t="s">
        <v>264</v>
      </c>
      <c r="G26" s="141" t="s">
        <v>264</v>
      </c>
      <c r="H26" s="141">
        <v>2.9129999999999998</v>
      </c>
      <c r="I26" s="141">
        <v>2.9129999999999998</v>
      </c>
      <c r="J26" s="142">
        <v>1.7819706498951815</v>
      </c>
    </row>
    <row r="27" spans="1:16" s="150" customFormat="1" ht="15.75" customHeight="1">
      <c r="A27" s="140" t="s">
        <v>54</v>
      </c>
      <c r="B27" s="141" t="s">
        <v>264</v>
      </c>
      <c r="C27" s="141" t="s">
        <v>264</v>
      </c>
      <c r="D27" s="141" t="s">
        <v>264</v>
      </c>
      <c r="E27" s="141" t="s">
        <v>264</v>
      </c>
      <c r="F27" s="141">
        <v>10.9</v>
      </c>
      <c r="G27" s="141">
        <v>2.222</v>
      </c>
      <c r="H27" s="141">
        <v>33.92</v>
      </c>
      <c r="I27" s="141">
        <v>47.042000000000002</v>
      </c>
      <c r="J27" s="142">
        <v>-25.487166611946932</v>
      </c>
    </row>
    <row r="28" spans="1:16" s="149" customFormat="1" ht="15.75" customHeight="1">
      <c r="A28" s="143" t="s">
        <v>53</v>
      </c>
      <c r="B28" s="144" t="s">
        <v>264</v>
      </c>
      <c r="C28" s="144" t="s">
        <v>264</v>
      </c>
      <c r="D28" s="144" t="s">
        <v>264</v>
      </c>
      <c r="E28" s="144" t="s">
        <v>264</v>
      </c>
      <c r="F28" s="144">
        <v>10.9</v>
      </c>
      <c r="G28" s="144">
        <v>2.222</v>
      </c>
      <c r="H28" s="144">
        <v>32.78</v>
      </c>
      <c r="I28" s="144">
        <v>45.902000000000001</v>
      </c>
      <c r="J28" s="145">
        <v>-24.829238353560758</v>
      </c>
    </row>
    <row r="29" spans="1:16" s="148" customFormat="1" ht="15.75" customHeight="1">
      <c r="A29" s="151" t="s">
        <v>11</v>
      </c>
      <c r="B29" s="152">
        <v>1153.9970000000001</v>
      </c>
      <c r="C29" s="152">
        <v>296.25099999999998</v>
      </c>
      <c r="D29" s="152">
        <v>158.774</v>
      </c>
      <c r="E29" s="152">
        <v>116.783</v>
      </c>
      <c r="F29" s="152">
        <v>256.56299999999999</v>
      </c>
      <c r="G29" s="152">
        <v>100.286</v>
      </c>
      <c r="H29" s="152">
        <v>597.73699999999997</v>
      </c>
      <c r="I29" s="152">
        <v>2680.3910000000001</v>
      </c>
      <c r="J29" s="152">
        <v>1.3945016396735177</v>
      </c>
    </row>
    <row r="30" spans="1:16" s="150" customFormat="1" ht="15.75" customHeight="1" thickBot="1">
      <c r="A30" s="153" t="s">
        <v>53</v>
      </c>
      <c r="B30" s="154">
        <v>22.495000000000001</v>
      </c>
      <c r="C30" s="154">
        <v>26.669</v>
      </c>
      <c r="D30" s="154">
        <v>50.088999999999999</v>
      </c>
      <c r="E30" s="154" t="s">
        <v>264</v>
      </c>
      <c r="F30" s="154">
        <v>83.546999999999997</v>
      </c>
      <c r="G30" s="154">
        <v>20.785</v>
      </c>
      <c r="H30" s="154">
        <v>316.63799999999998</v>
      </c>
      <c r="I30" s="154">
        <v>520.22299999999996</v>
      </c>
      <c r="J30" s="155">
        <v>2.9269678886047146</v>
      </c>
    </row>
    <row r="31" spans="1:16" s="150" customFormat="1" ht="15.75" customHeight="1">
      <c r="A31" s="151" t="s">
        <v>265</v>
      </c>
      <c r="B31" s="152">
        <v>1.4435938982222396</v>
      </c>
      <c r="C31" s="152">
        <v>1.4547795741824521</v>
      </c>
      <c r="D31" s="152">
        <v>4.1113675706866637</v>
      </c>
      <c r="E31" s="152">
        <v>0.17584793014118194</v>
      </c>
      <c r="F31" s="152">
        <v>-0.33516812905335369</v>
      </c>
      <c r="G31" s="152">
        <v>1.3481283854798187</v>
      </c>
      <c r="H31" s="152">
        <v>1.5840082551305423</v>
      </c>
      <c r="I31" s="152">
        <v>1.3945016396735177</v>
      </c>
      <c r="J31" s="156"/>
    </row>
    <row r="32" spans="1:16" s="150" customFormat="1" ht="15.75" customHeight="1" thickBot="1">
      <c r="A32" s="153" t="s">
        <v>266</v>
      </c>
      <c r="B32" s="154">
        <v>7.2350803366488137</v>
      </c>
      <c r="C32" s="154">
        <v>0.15397326122879029</v>
      </c>
      <c r="D32" s="154">
        <v>10.667020171891917</v>
      </c>
      <c r="E32" s="154" t="s">
        <v>264</v>
      </c>
      <c r="F32" s="154">
        <v>-1.20328493215901</v>
      </c>
      <c r="G32" s="154">
        <v>0.69276232923165537</v>
      </c>
      <c r="H32" s="154">
        <v>3.0264562152446217</v>
      </c>
      <c r="I32" s="155">
        <v>2.9269678886047146</v>
      </c>
      <c r="J32" s="157"/>
    </row>
    <row r="33" spans="1:10" s="150" customFormat="1" ht="12.75" customHeight="1">
      <c r="A33" s="224" t="s">
        <v>267</v>
      </c>
      <c r="B33" s="225"/>
      <c r="C33" s="225"/>
      <c r="D33" s="225"/>
      <c r="E33" s="226"/>
      <c r="F33" s="226"/>
      <c r="G33" s="227"/>
      <c r="H33" s="227"/>
      <c r="I33" s="227" t="s">
        <v>268</v>
      </c>
      <c r="J33" s="158"/>
    </row>
    <row r="34" spans="1:10" s="150" customFormat="1" ht="12.75" customHeight="1">
      <c r="A34" s="270" t="s">
        <v>306</v>
      </c>
      <c r="B34" s="270"/>
      <c r="C34" s="270"/>
      <c r="D34" s="270"/>
      <c r="E34" s="270"/>
      <c r="F34" s="270"/>
      <c r="G34" s="270"/>
      <c r="H34" s="270"/>
      <c r="I34" s="273"/>
      <c r="J34" s="158"/>
    </row>
    <row r="35" spans="1:10" s="150" customFormat="1" ht="12.75" customHeight="1">
      <c r="A35" s="270" t="s">
        <v>307</v>
      </c>
      <c r="B35" s="270"/>
      <c r="C35" s="270"/>
      <c r="D35" s="270"/>
      <c r="E35" s="270"/>
      <c r="F35" s="270"/>
      <c r="G35" s="270"/>
      <c r="H35" s="270"/>
      <c r="I35" s="270"/>
      <c r="J35" s="159"/>
    </row>
    <row r="36" spans="1:10" s="150" customFormat="1" ht="23.25" customHeight="1">
      <c r="A36" s="270" t="s">
        <v>308</v>
      </c>
      <c r="B36" s="270"/>
      <c r="C36" s="270"/>
      <c r="D36" s="270"/>
      <c r="E36" s="270"/>
      <c r="F36" s="270"/>
      <c r="G36" s="270"/>
      <c r="H36" s="270"/>
      <c r="I36" s="270"/>
    </row>
    <row r="37" spans="1:10" s="150" customFormat="1" ht="12.75" customHeight="1">
      <c r="A37" s="271" t="s">
        <v>309</v>
      </c>
      <c r="B37" s="271"/>
      <c r="C37" s="271"/>
      <c r="D37" s="271"/>
      <c r="E37" s="271"/>
      <c r="F37" s="271"/>
      <c r="G37" s="271"/>
      <c r="H37" s="271"/>
      <c r="I37" s="271"/>
    </row>
    <row r="38" spans="1:10" s="148" customFormat="1" ht="25.5" customHeight="1">
      <c r="A38" s="271" t="s">
        <v>269</v>
      </c>
      <c r="B38" s="272"/>
      <c r="C38" s="272"/>
      <c r="D38" s="272"/>
      <c r="E38" s="272"/>
      <c r="F38" s="272"/>
      <c r="G38" s="272"/>
      <c r="H38" s="272"/>
      <c r="I38" s="272"/>
    </row>
    <row r="39" spans="1:10" s="150" customFormat="1">
      <c r="A39" s="160"/>
      <c r="B39" s="160"/>
      <c r="C39" s="160"/>
      <c r="D39" s="160"/>
      <c r="E39" s="160"/>
      <c r="F39" s="160"/>
      <c r="G39" s="160"/>
      <c r="H39" s="160"/>
      <c r="I39" s="160"/>
    </row>
  </sheetData>
  <mergeCells count="5">
    <mergeCell ref="A36:I36"/>
    <mergeCell ref="A38:I38"/>
    <mergeCell ref="A37:I37"/>
    <mergeCell ref="A35:I35"/>
    <mergeCell ref="A34:I34"/>
  </mergeCells>
  <phoneticPr fontId="10" type="noConversion"/>
  <pageMargins left="0.25" right="0.25" top="0.75" bottom="0.75" header="0.3" footer="0.3"/>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J14"/>
  <sheetViews>
    <sheetView showGridLines="0" zoomScaleNormal="100" workbookViewId="0">
      <selection activeCell="F27" sqref="F27"/>
    </sheetView>
  </sheetViews>
  <sheetFormatPr baseColWidth="10" defaultRowHeight="12.75"/>
  <cols>
    <col min="1" max="1" width="26.7109375" style="12" customWidth="1"/>
    <col min="2" max="9" width="10" style="12" customWidth="1"/>
    <col min="10" max="16384" width="11.42578125" style="12"/>
  </cols>
  <sheetData>
    <row r="1" spans="1:10">
      <c r="A1" s="78" t="s">
        <v>229</v>
      </c>
      <c r="B1" s="3"/>
      <c r="C1" s="3"/>
      <c r="D1" s="3"/>
      <c r="E1"/>
      <c r="F1"/>
      <c r="G1"/>
      <c r="H1"/>
      <c r="I1"/>
    </row>
    <row r="3" spans="1:10" ht="13.5" thickBot="1">
      <c r="A3" s="53"/>
      <c r="B3" s="53" t="s">
        <v>174</v>
      </c>
      <c r="C3" s="53" t="s">
        <v>170</v>
      </c>
      <c r="D3" s="53" t="s">
        <v>165</v>
      </c>
      <c r="E3" s="215" t="s">
        <v>163</v>
      </c>
      <c r="F3" s="53" t="s">
        <v>161</v>
      </c>
      <c r="G3" s="53" t="s">
        <v>160</v>
      </c>
      <c r="H3" s="53" t="s">
        <v>249</v>
      </c>
      <c r="I3" s="53" t="s">
        <v>291</v>
      </c>
    </row>
    <row r="4" spans="1:10">
      <c r="A4" s="54" t="s">
        <v>222</v>
      </c>
      <c r="B4" s="55">
        <v>452616</v>
      </c>
      <c r="C4" s="55">
        <v>496427</v>
      </c>
      <c r="D4" s="55">
        <v>593057</v>
      </c>
      <c r="E4" s="216">
        <v>629035</v>
      </c>
      <c r="F4" s="55">
        <v>655858</v>
      </c>
      <c r="G4" s="55">
        <v>681078</v>
      </c>
      <c r="H4" s="55">
        <v>691215</v>
      </c>
      <c r="I4" s="55">
        <v>696983</v>
      </c>
    </row>
    <row r="5" spans="1:10">
      <c r="A5" s="56" t="s">
        <v>223</v>
      </c>
      <c r="B5" s="57"/>
      <c r="C5" s="57"/>
      <c r="D5" s="57">
        <v>23344</v>
      </c>
      <c r="E5" s="217">
        <v>26617</v>
      </c>
      <c r="F5" s="57">
        <v>33876</v>
      </c>
      <c r="G5" s="57">
        <v>36239</v>
      </c>
      <c r="H5" s="57">
        <v>39110</v>
      </c>
      <c r="I5" s="57">
        <v>41666</v>
      </c>
    </row>
    <row r="6" spans="1:10">
      <c r="A6" s="60" t="s">
        <v>224</v>
      </c>
      <c r="B6" s="125">
        <f>100*B4/(100*B8/B9)</f>
        <v>26.540767895436382</v>
      </c>
      <c r="C6" s="125">
        <f t="shared" ref="C6:G6" si="0">100*C4/(100*C8/C9)</f>
        <v>28.740655742260593</v>
      </c>
      <c r="D6" s="125">
        <f t="shared" si="0"/>
        <v>33.437331795752307</v>
      </c>
      <c r="E6" s="218">
        <f t="shared" si="0"/>
        <v>34.563206671713594</v>
      </c>
      <c r="F6" s="125">
        <f t="shared" si="0"/>
        <v>34.536665852406287</v>
      </c>
      <c r="G6" s="125">
        <f t="shared" si="0"/>
        <v>34.759576864189093</v>
      </c>
      <c r="H6" s="57"/>
      <c r="I6" s="57"/>
    </row>
    <row r="7" spans="1:10" ht="13.5" thickBot="1">
      <c r="A7" s="60" t="s">
        <v>250</v>
      </c>
      <c r="B7" s="57"/>
      <c r="C7" s="57"/>
      <c r="D7" s="57"/>
      <c r="E7" s="218">
        <v>36.688258250888389</v>
      </c>
      <c r="F7" s="125">
        <v>37.165641679511012</v>
      </c>
      <c r="G7" s="125">
        <v>37.862299014363536</v>
      </c>
      <c r="H7" s="125">
        <v>37.7005168867572</v>
      </c>
      <c r="I7" s="125">
        <v>37.4</v>
      </c>
    </row>
    <row r="8" spans="1:10" ht="22.5">
      <c r="A8" s="58" t="s">
        <v>251</v>
      </c>
      <c r="B8" s="59">
        <v>488059</v>
      </c>
      <c r="C8" s="59">
        <v>522242</v>
      </c>
      <c r="D8" s="221">
        <v>665114</v>
      </c>
      <c r="E8" s="219">
        <v>655184</v>
      </c>
      <c r="F8" s="59">
        <v>683647</v>
      </c>
      <c r="G8" s="59">
        <v>711261</v>
      </c>
      <c r="H8" s="59">
        <v>719436</v>
      </c>
      <c r="I8" s="59">
        <v>725036</v>
      </c>
    </row>
    <row r="9" spans="1:10">
      <c r="A9" s="60" t="s">
        <v>224</v>
      </c>
      <c r="B9" s="61">
        <v>28.619095741818199</v>
      </c>
      <c r="C9" s="61">
        <v>30.235215925301517</v>
      </c>
      <c r="D9" s="61">
        <v>37.5</v>
      </c>
      <c r="E9" s="220">
        <v>36</v>
      </c>
      <c r="F9" s="62">
        <v>36</v>
      </c>
      <c r="G9" s="62">
        <v>36.299999999999997</v>
      </c>
      <c r="H9" s="62"/>
      <c r="I9" s="62"/>
    </row>
    <row r="10" spans="1:10">
      <c r="A10" s="230" t="s">
        <v>250</v>
      </c>
      <c r="B10" s="231"/>
      <c r="C10" s="231"/>
      <c r="D10" s="231"/>
      <c r="E10" s="232">
        <v>38.219915527490464</v>
      </c>
      <c r="F10" s="233">
        <v>38.74673344018462</v>
      </c>
      <c r="G10" s="233">
        <v>39.547630161860582</v>
      </c>
      <c r="H10" s="233">
        <v>39.246739186415638</v>
      </c>
      <c r="I10" s="233">
        <v>39</v>
      </c>
    </row>
    <row r="11" spans="1:10" ht="33.75" customHeight="1">
      <c r="A11" s="274" t="s">
        <v>303</v>
      </c>
      <c r="B11" s="274"/>
      <c r="C11" s="274"/>
      <c r="D11" s="274"/>
      <c r="E11" s="274"/>
      <c r="F11" s="274"/>
      <c r="G11" s="274"/>
      <c r="H11" s="274"/>
      <c r="I11" s="274"/>
      <c r="J11" s="63"/>
    </row>
    <row r="12" spans="1:10" ht="36.75" customHeight="1">
      <c r="A12" s="275" t="s">
        <v>304</v>
      </c>
      <c r="B12" s="275"/>
      <c r="C12" s="275"/>
      <c r="D12" s="275"/>
      <c r="E12" s="275"/>
      <c r="F12" s="275"/>
      <c r="G12" s="275"/>
      <c r="H12" s="275"/>
      <c r="I12" s="275"/>
      <c r="J12" s="209"/>
    </row>
    <row r="13" spans="1:10" s="21" customFormat="1">
      <c r="A13" s="228" t="s">
        <v>261</v>
      </c>
      <c r="B13" s="228"/>
      <c r="C13" s="228"/>
      <c r="D13" s="228"/>
      <c r="E13" s="228"/>
      <c r="F13" s="229"/>
      <c r="G13" s="229"/>
      <c r="H13" s="229"/>
      <c r="I13" s="228"/>
    </row>
    <row r="14" spans="1:10" ht="18.75" customHeight="1">
      <c r="A14" s="276" t="s">
        <v>252</v>
      </c>
      <c r="B14" s="276"/>
      <c r="C14" s="276"/>
      <c r="D14" s="276"/>
      <c r="E14" s="276"/>
      <c r="F14" s="276"/>
      <c r="G14" s="276"/>
      <c r="H14" s="276"/>
      <c r="I14" s="276"/>
      <c r="J14" s="222"/>
    </row>
  </sheetData>
  <mergeCells count="3">
    <mergeCell ref="A11:I11"/>
    <mergeCell ref="A12:I12"/>
    <mergeCell ref="A14:I1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M47"/>
  <sheetViews>
    <sheetView showGridLines="0" zoomScale="110" zoomScaleNormal="110" workbookViewId="0">
      <selection activeCell="D45" sqref="D45"/>
    </sheetView>
  </sheetViews>
  <sheetFormatPr baseColWidth="10" defaultRowHeight="12.75"/>
  <cols>
    <col min="1" max="1" width="26" style="10" customWidth="1"/>
    <col min="2" max="4" width="12.42578125" style="10" customWidth="1"/>
    <col min="5" max="5" width="13.85546875" style="10" bestFit="1" customWidth="1"/>
    <col min="6" max="10" width="12.42578125" style="10" customWidth="1"/>
    <col min="11" max="11" width="15.140625" style="10" customWidth="1"/>
    <col min="12" max="12" width="12.7109375" style="238" customWidth="1"/>
    <col min="13" max="13" width="11.7109375" style="10" customWidth="1"/>
    <col min="14" max="16384" width="11.42578125" style="10"/>
  </cols>
  <sheetData>
    <row r="1" spans="1:13" s="8" customFormat="1">
      <c r="A1" s="8" t="s">
        <v>300</v>
      </c>
      <c r="L1" s="234"/>
    </row>
    <row r="2" spans="1:13" s="8" customFormat="1" ht="23.25" customHeight="1">
      <c r="A2" s="9"/>
      <c r="L2" s="234"/>
    </row>
    <row r="3" spans="1:13" ht="89.25">
      <c r="A3" s="13" t="s">
        <v>12</v>
      </c>
      <c r="B3" s="13" t="s">
        <v>49</v>
      </c>
      <c r="C3" s="13" t="s">
        <v>0</v>
      </c>
      <c r="D3" s="13" t="s">
        <v>134</v>
      </c>
      <c r="E3" s="13" t="s">
        <v>2</v>
      </c>
      <c r="F3" s="13" t="s">
        <v>57</v>
      </c>
      <c r="G3" s="13" t="s">
        <v>51</v>
      </c>
      <c r="H3" s="13" t="s">
        <v>226</v>
      </c>
      <c r="I3" s="13" t="s">
        <v>56</v>
      </c>
      <c r="J3" s="13" t="s">
        <v>3</v>
      </c>
      <c r="K3" s="13" t="s">
        <v>11</v>
      </c>
      <c r="L3" s="235" t="s">
        <v>301</v>
      </c>
      <c r="M3" s="13" t="s">
        <v>302</v>
      </c>
    </row>
    <row r="4" spans="1:13" ht="16.5" customHeight="1">
      <c r="A4" s="14" t="s">
        <v>13</v>
      </c>
      <c r="B4" s="15">
        <v>51101</v>
      </c>
      <c r="C4" s="15">
        <v>3708</v>
      </c>
      <c r="D4" s="15">
        <v>4299</v>
      </c>
      <c r="E4" s="15">
        <v>17226</v>
      </c>
      <c r="F4" s="15">
        <v>11344</v>
      </c>
      <c r="G4" s="15">
        <v>3660</v>
      </c>
      <c r="H4" s="15">
        <v>4828</v>
      </c>
      <c r="I4" s="15">
        <v>7064</v>
      </c>
      <c r="J4" s="15">
        <v>5962</v>
      </c>
      <c r="K4" s="15">
        <v>109192</v>
      </c>
      <c r="L4" s="236">
        <v>0.76755812440760496</v>
      </c>
      <c r="M4" s="16">
        <v>0.72675799433793764</v>
      </c>
    </row>
    <row r="5" spans="1:13" ht="16.5" customHeight="1">
      <c r="A5" s="14" t="s">
        <v>14</v>
      </c>
      <c r="B5" s="15">
        <v>19250</v>
      </c>
      <c r="C5" s="15">
        <v>5270</v>
      </c>
      <c r="D5" s="15">
        <v>3311</v>
      </c>
      <c r="E5" s="15">
        <v>6641</v>
      </c>
      <c r="F5" s="15">
        <v>6763</v>
      </c>
      <c r="G5" s="15">
        <v>2383</v>
      </c>
      <c r="H5" s="15">
        <v>215</v>
      </c>
      <c r="I5" s="15">
        <v>4161</v>
      </c>
      <c r="J5" s="15">
        <v>1209</v>
      </c>
      <c r="K5" s="15">
        <v>49203</v>
      </c>
      <c r="L5" s="236">
        <v>2.5182710377949467</v>
      </c>
      <c r="M5" s="16">
        <v>2.5511396223208789</v>
      </c>
    </row>
    <row r="6" spans="1:13" ht="16.5" customHeight="1">
      <c r="A6" s="14" t="s">
        <v>15</v>
      </c>
      <c r="B6" s="15">
        <v>14154</v>
      </c>
      <c r="C6" s="15">
        <v>3043</v>
      </c>
      <c r="D6" s="15">
        <v>2361</v>
      </c>
      <c r="E6" s="15">
        <v>5781</v>
      </c>
      <c r="F6" s="15">
        <v>4333</v>
      </c>
      <c r="G6" s="15">
        <v>1515</v>
      </c>
      <c r="H6" s="15">
        <v>250</v>
      </c>
      <c r="I6" s="15">
        <v>2093</v>
      </c>
      <c r="J6" s="15">
        <v>719</v>
      </c>
      <c r="K6" s="15">
        <v>34249</v>
      </c>
      <c r="L6" s="236">
        <v>-0.66734664141046185</v>
      </c>
      <c r="M6" s="16">
        <v>-0.55462786259541985</v>
      </c>
    </row>
    <row r="7" spans="1:13" ht="16.5" customHeight="1">
      <c r="A7" s="14" t="s">
        <v>16</v>
      </c>
      <c r="B7" s="15">
        <v>53041</v>
      </c>
      <c r="C7" s="15">
        <v>5115</v>
      </c>
      <c r="D7" s="15">
        <v>5207</v>
      </c>
      <c r="E7" s="15">
        <v>21261</v>
      </c>
      <c r="F7" s="15">
        <v>12534</v>
      </c>
      <c r="G7" s="15">
        <v>3866</v>
      </c>
      <c r="H7" s="15">
        <v>11991</v>
      </c>
      <c r="I7" s="15">
        <v>6334</v>
      </c>
      <c r="J7" s="15">
        <v>13012</v>
      </c>
      <c r="K7" s="15">
        <v>132361</v>
      </c>
      <c r="L7" s="236">
        <v>3.4851596794329671</v>
      </c>
      <c r="M7" s="16">
        <v>3.4141966063758002</v>
      </c>
    </row>
    <row r="8" spans="1:13" ht="16.5" customHeight="1">
      <c r="A8" s="14" t="s">
        <v>17</v>
      </c>
      <c r="B8" s="15">
        <v>18588</v>
      </c>
      <c r="C8" s="15">
        <v>1788</v>
      </c>
      <c r="D8" s="15">
        <v>2908</v>
      </c>
      <c r="E8" s="15">
        <v>6735</v>
      </c>
      <c r="F8" s="15">
        <v>5351</v>
      </c>
      <c r="G8" s="15">
        <v>1297</v>
      </c>
      <c r="H8" s="15">
        <v>1623</v>
      </c>
      <c r="I8" s="15">
        <v>2758</v>
      </c>
      <c r="J8" s="15">
        <v>1785</v>
      </c>
      <c r="K8" s="15">
        <v>42833</v>
      </c>
      <c r="L8" s="236">
        <v>-0.41034832441100871</v>
      </c>
      <c r="M8" s="16">
        <v>2.4199598286668441E-3</v>
      </c>
    </row>
    <row r="9" spans="1:13" ht="16.5" customHeight="1">
      <c r="A9" s="14" t="s">
        <v>18</v>
      </c>
      <c r="B9" s="15">
        <v>19789</v>
      </c>
      <c r="C9" s="15">
        <v>2351</v>
      </c>
      <c r="D9" s="15">
        <v>2732</v>
      </c>
      <c r="E9" s="15">
        <v>8414</v>
      </c>
      <c r="F9" s="15">
        <v>5553</v>
      </c>
      <c r="G9" s="15">
        <v>1748</v>
      </c>
      <c r="H9" s="15">
        <v>927</v>
      </c>
      <c r="I9" s="15">
        <v>2698</v>
      </c>
      <c r="J9" s="15">
        <v>2881</v>
      </c>
      <c r="K9" s="15">
        <v>47093</v>
      </c>
      <c r="L9" s="236">
        <v>2.2662827727609822</v>
      </c>
      <c r="M9" s="16">
        <v>2.3722546442731769</v>
      </c>
    </row>
    <row r="10" spans="1:13" ht="16.5" customHeight="1">
      <c r="A10" s="14" t="s">
        <v>19</v>
      </c>
      <c r="B10" s="15">
        <v>2869</v>
      </c>
      <c r="C10" s="15">
        <v>40</v>
      </c>
      <c r="D10" s="15">
        <v>426</v>
      </c>
      <c r="E10" s="15">
        <v>884</v>
      </c>
      <c r="F10" s="15">
        <v>491</v>
      </c>
      <c r="G10" s="15">
        <v>108</v>
      </c>
      <c r="H10" s="15">
        <v>41</v>
      </c>
      <c r="I10" s="15">
        <v>482</v>
      </c>
      <c r="J10" s="15">
        <v>210</v>
      </c>
      <c r="K10" s="15">
        <v>5551</v>
      </c>
      <c r="L10" s="236">
        <v>2.7202072538860103</v>
      </c>
      <c r="M10" s="16">
        <v>2.8190189813944744</v>
      </c>
    </row>
    <row r="11" spans="1:13" ht="16.5" customHeight="1">
      <c r="A11" s="14" t="s">
        <v>20</v>
      </c>
      <c r="B11" s="15">
        <v>17863</v>
      </c>
      <c r="C11" s="15">
        <v>1856</v>
      </c>
      <c r="D11" s="15">
        <v>2651</v>
      </c>
      <c r="E11" s="15">
        <v>8177</v>
      </c>
      <c r="F11" s="15">
        <v>5769</v>
      </c>
      <c r="G11" s="15">
        <v>2230</v>
      </c>
      <c r="H11" s="15">
        <v>2534</v>
      </c>
      <c r="I11" s="15">
        <v>3087</v>
      </c>
      <c r="J11" s="15">
        <v>1880</v>
      </c>
      <c r="K11" s="15">
        <v>46047</v>
      </c>
      <c r="L11" s="236">
        <v>1.5851959938979903</v>
      </c>
      <c r="M11" s="16">
        <v>1.6686775787101327</v>
      </c>
    </row>
    <row r="12" spans="1:13" ht="16.5" customHeight="1">
      <c r="A12" s="14" t="s">
        <v>21</v>
      </c>
      <c r="B12" s="15">
        <v>38900</v>
      </c>
      <c r="C12" s="15">
        <v>6049</v>
      </c>
      <c r="D12" s="15">
        <v>7234</v>
      </c>
      <c r="E12" s="15">
        <v>13937</v>
      </c>
      <c r="F12" s="15">
        <v>10798</v>
      </c>
      <c r="G12" s="15">
        <v>3244</v>
      </c>
      <c r="H12" s="15">
        <v>5721</v>
      </c>
      <c r="I12" s="15">
        <v>5196</v>
      </c>
      <c r="J12" s="15">
        <v>3579</v>
      </c>
      <c r="K12" s="15">
        <v>94658</v>
      </c>
      <c r="L12" s="236">
        <v>1.0401717794058936</v>
      </c>
      <c r="M12" s="16">
        <v>0.9493392070484582</v>
      </c>
    </row>
    <row r="13" spans="1:13" ht="16.5" customHeight="1">
      <c r="A13" s="14" t="s">
        <v>22</v>
      </c>
      <c r="B13" s="15">
        <v>78917</v>
      </c>
      <c r="C13" s="15">
        <v>10845</v>
      </c>
      <c r="D13" s="15">
        <v>7300</v>
      </c>
      <c r="E13" s="15">
        <v>25927</v>
      </c>
      <c r="F13" s="15">
        <v>19557</v>
      </c>
      <c r="G13" s="15">
        <v>5969</v>
      </c>
      <c r="H13" s="15">
        <v>10918</v>
      </c>
      <c r="I13" s="15">
        <v>11324</v>
      </c>
      <c r="J13" s="15">
        <v>9581</v>
      </c>
      <c r="K13" s="15">
        <v>180338</v>
      </c>
      <c r="L13" s="236">
        <v>1.6969157871328622</v>
      </c>
      <c r="M13" s="16">
        <v>1.9094803415443493</v>
      </c>
    </row>
    <row r="14" spans="1:13" ht="16.5" customHeight="1">
      <c r="A14" s="14" t="s">
        <v>23</v>
      </c>
      <c r="B14" s="15">
        <v>9140</v>
      </c>
      <c r="C14" s="15">
        <v>1053</v>
      </c>
      <c r="D14" s="15">
        <v>1778</v>
      </c>
      <c r="E14" s="15">
        <v>4890</v>
      </c>
      <c r="F14" s="15">
        <v>3305</v>
      </c>
      <c r="G14" s="15">
        <v>651</v>
      </c>
      <c r="H14" s="15">
        <v>0</v>
      </c>
      <c r="I14" s="15">
        <v>2025</v>
      </c>
      <c r="J14" s="15">
        <v>597</v>
      </c>
      <c r="K14" s="15">
        <v>23439</v>
      </c>
      <c r="L14" s="236">
        <v>1.6910102590853766</v>
      </c>
      <c r="M14" s="16">
        <v>1.3903601694915253</v>
      </c>
    </row>
    <row r="15" spans="1:13" ht="16.5" customHeight="1">
      <c r="A15" s="14" t="s">
        <v>24</v>
      </c>
      <c r="B15" s="15">
        <v>81532</v>
      </c>
      <c r="C15" s="15">
        <v>14872</v>
      </c>
      <c r="D15" s="15">
        <v>7354</v>
      </c>
      <c r="E15" s="15">
        <v>36269</v>
      </c>
      <c r="F15" s="15">
        <v>12444</v>
      </c>
      <c r="G15" s="15">
        <v>6558</v>
      </c>
      <c r="H15" s="15">
        <v>9130</v>
      </c>
      <c r="I15" s="15">
        <v>7044</v>
      </c>
      <c r="J15" s="15">
        <v>21570</v>
      </c>
      <c r="K15" s="15">
        <v>196773</v>
      </c>
      <c r="L15" s="236">
        <v>1.1117548502262657</v>
      </c>
      <c r="M15" s="16">
        <v>1.0976163147639004</v>
      </c>
    </row>
    <row r="16" spans="1:13" ht="16.5" customHeight="1">
      <c r="A16" s="14" t="s">
        <v>25</v>
      </c>
      <c r="B16" s="15">
        <v>54792</v>
      </c>
      <c r="C16" s="15">
        <v>3488</v>
      </c>
      <c r="D16" s="15">
        <v>3925</v>
      </c>
      <c r="E16" s="15">
        <v>18379</v>
      </c>
      <c r="F16" s="15">
        <v>11832</v>
      </c>
      <c r="G16" s="15">
        <v>3218</v>
      </c>
      <c r="H16" s="15">
        <v>4155</v>
      </c>
      <c r="I16" s="15">
        <v>4767</v>
      </c>
      <c r="J16" s="15">
        <v>9249</v>
      </c>
      <c r="K16" s="15">
        <v>113805</v>
      </c>
      <c r="L16" s="236">
        <v>2.5488631465023066</v>
      </c>
      <c r="M16" s="16">
        <v>2.4557635743965638</v>
      </c>
    </row>
    <row r="17" spans="1:13" ht="16.5" customHeight="1">
      <c r="A17" s="14" t="s">
        <v>26</v>
      </c>
      <c r="B17" s="15">
        <v>37473</v>
      </c>
      <c r="C17" s="15">
        <v>6888</v>
      </c>
      <c r="D17" s="15">
        <v>5476</v>
      </c>
      <c r="E17" s="15">
        <v>12422</v>
      </c>
      <c r="F17" s="15">
        <v>8976</v>
      </c>
      <c r="G17" s="15">
        <v>2901</v>
      </c>
      <c r="H17" s="15">
        <v>2424</v>
      </c>
      <c r="I17" s="15">
        <v>5706</v>
      </c>
      <c r="J17" s="15">
        <v>2809</v>
      </c>
      <c r="K17" s="15">
        <v>85075</v>
      </c>
      <c r="L17" s="236">
        <v>0.69126065990450625</v>
      </c>
      <c r="M17" s="16">
        <v>0.58671644866837191</v>
      </c>
    </row>
    <row r="18" spans="1:13" ht="16.5" customHeight="1">
      <c r="A18" s="14" t="s">
        <v>27</v>
      </c>
      <c r="B18" s="15">
        <v>55794</v>
      </c>
      <c r="C18" s="15">
        <v>10292</v>
      </c>
      <c r="D18" s="15">
        <v>5716</v>
      </c>
      <c r="E18" s="15">
        <v>18979</v>
      </c>
      <c r="F18" s="15">
        <v>16568</v>
      </c>
      <c r="G18" s="15">
        <v>5319</v>
      </c>
      <c r="H18" s="15">
        <v>5856</v>
      </c>
      <c r="I18" s="15">
        <v>5916</v>
      </c>
      <c r="J18" s="15">
        <v>10563</v>
      </c>
      <c r="K18" s="15">
        <v>135003</v>
      </c>
      <c r="L18" s="236">
        <v>1.6221873364730508</v>
      </c>
      <c r="M18" s="16">
        <v>1.5557723879441192</v>
      </c>
    </row>
    <row r="19" spans="1:13" ht="16.5" customHeight="1">
      <c r="A19" s="14" t="s">
        <v>28</v>
      </c>
      <c r="B19" s="15">
        <v>28022</v>
      </c>
      <c r="C19" s="15">
        <v>2046</v>
      </c>
      <c r="D19" s="15">
        <v>3481</v>
      </c>
      <c r="E19" s="15">
        <v>7662</v>
      </c>
      <c r="F19" s="15">
        <v>6549</v>
      </c>
      <c r="G19" s="15">
        <v>2826</v>
      </c>
      <c r="H19" s="15">
        <v>6284</v>
      </c>
      <c r="I19" s="15">
        <v>3807</v>
      </c>
      <c r="J19" s="15">
        <v>2322</v>
      </c>
      <c r="K19" s="15">
        <v>62999</v>
      </c>
      <c r="L19" s="236">
        <v>3.1706155690195885</v>
      </c>
      <c r="M19" s="16">
        <v>1.5461770439360869</v>
      </c>
    </row>
    <row r="20" spans="1:13" ht="16.5" customHeight="1">
      <c r="A20" s="14" t="s">
        <v>29</v>
      </c>
      <c r="B20" s="15">
        <v>28741</v>
      </c>
      <c r="C20" s="15">
        <v>3091</v>
      </c>
      <c r="D20" s="15">
        <v>4511</v>
      </c>
      <c r="E20" s="15">
        <v>9418</v>
      </c>
      <c r="F20" s="15">
        <v>8324</v>
      </c>
      <c r="G20" s="15">
        <v>3044</v>
      </c>
      <c r="H20" s="15">
        <v>334</v>
      </c>
      <c r="I20" s="15">
        <v>5171</v>
      </c>
      <c r="J20" s="15">
        <v>2160</v>
      </c>
      <c r="K20" s="15">
        <v>64794</v>
      </c>
      <c r="L20" s="236">
        <v>1.8845907928388745</v>
      </c>
      <c r="M20" s="16">
        <v>1.9865475287678458</v>
      </c>
    </row>
    <row r="21" spans="1:13" ht="16.5" customHeight="1">
      <c r="A21" s="14" t="s">
        <v>30</v>
      </c>
      <c r="B21" s="15">
        <v>25178</v>
      </c>
      <c r="C21" s="15">
        <v>2550</v>
      </c>
      <c r="D21" s="15">
        <v>3097</v>
      </c>
      <c r="E21" s="15">
        <v>7394</v>
      </c>
      <c r="F21" s="15">
        <v>5707</v>
      </c>
      <c r="G21" s="15">
        <v>1228</v>
      </c>
      <c r="H21" s="15">
        <v>3316</v>
      </c>
      <c r="I21" s="15">
        <v>2990</v>
      </c>
      <c r="J21" s="15">
        <v>1181</v>
      </c>
      <c r="K21" s="15">
        <v>52641</v>
      </c>
      <c r="L21" s="236">
        <v>2.4514311427621154</v>
      </c>
      <c r="M21" s="16">
        <v>2.0193012702375999</v>
      </c>
    </row>
    <row r="22" spans="1:13" ht="16.5" customHeight="1">
      <c r="A22" s="14" t="s">
        <v>31</v>
      </c>
      <c r="B22" s="15">
        <v>14008</v>
      </c>
      <c r="C22" s="15">
        <v>2849</v>
      </c>
      <c r="D22" s="15">
        <v>3302</v>
      </c>
      <c r="E22" s="15">
        <v>6797</v>
      </c>
      <c r="F22" s="15">
        <v>5573</v>
      </c>
      <c r="G22" s="15">
        <v>2131</v>
      </c>
      <c r="H22" s="15">
        <v>4938</v>
      </c>
      <c r="I22" s="15">
        <v>2468</v>
      </c>
      <c r="J22" s="15">
        <v>1288</v>
      </c>
      <c r="K22" s="15">
        <v>43354</v>
      </c>
      <c r="L22" s="236">
        <v>-2.2334635622501748</v>
      </c>
      <c r="M22" s="16">
        <v>-2.3950447350309703</v>
      </c>
    </row>
    <row r="23" spans="1:13" ht="16.5" customHeight="1">
      <c r="A23" s="14" t="s">
        <v>32</v>
      </c>
      <c r="B23" s="15">
        <v>56050</v>
      </c>
      <c r="C23" s="15">
        <v>8853</v>
      </c>
      <c r="D23" s="15">
        <v>6653</v>
      </c>
      <c r="E23" s="15">
        <v>18689</v>
      </c>
      <c r="F23" s="15">
        <v>15467</v>
      </c>
      <c r="G23" s="15">
        <v>4513</v>
      </c>
      <c r="H23" s="15">
        <v>3808</v>
      </c>
      <c r="I23" s="15">
        <v>5835</v>
      </c>
      <c r="J23" s="15">
        <v>7056</v>
      </c>
      <c r="K23" s="15">
        <v>126924</v>
      </c>
      <c r="L23" s="236">
        <v>-1.1150733454582999</v>
      </c>
      <c r="M23" s="16">
        <v>-1.1923297219241846</v>
      </c>
    </row>
    <row r="24" spans="1:13" ht="16.5" customHeight="1">
      <c r="A24" s="14" t="s">
        <v>33</v>
      </c>
      <c r="B24" s="15">
        <v>25802</v>
      </c>
      <c r="C24" s="15">
        <v>4709</v>
      </c>
      <c r="D24" s="15">
        <v>4103</v>
      </c>
      <c r="E24" s="15">
        <v>7936</v>
      </c>
      <c r="F24" s="15">
        <v>6534</v>
      </c>
      <c r="G24" s="15">
        <v>1818</v>
      </c>
      <c r="H24" s="15">
        <v>5085</v>
      </c>
      <c r="I24" s="15">
        <v>3713</v>
      </c>
      <c r="J24" s="15">
        <v>1964</v>
      </c>
      <c r="K24" s="15">
        <v>61664</v>
      </c>
      <c r="L24" s="236">
        <v>-0.10908854081865252</v>
      </c>
      <c r="M24" s="16">
        <v>-0.18754252900270524</v>
      </c>
    </row>
    <row r="25" spans="1:13" ht="16.5" customHeight="1">
      <c r="A25" s="14" t="s">
        <v>34</v>
      </c>
      <c r="B25" s="15">
        <v>37987</v>
      </c>
      <c r="C25" s="15">
        <v>4365</v>
      </c>
      <c r="D25" s="15">
        <v>4000</v>
      </c>
      <c r="E25" s="15">
        <v>16756</v>
      </c>
      <c r="F25" s="15">
        <v>6803</v>
      </c>
      <c r="G25" s="15">
        <v>2678</v>
      </c>
      <c r="H25" s="15">
        <v>0</v>
      </c>
      <c r="I25" s="15">
        <v>4041</v>
      </c>
      <c r="J25" s="15">
        <v>4254</v>
      </c>
      <c r="K25" s="15">
        <v>80884</v>
      </c>
      <c r="L25" s="236">
        <v>3.344886678434758</v>
      </c>
      <c r="M25" s="16">
        <v>3.0853423273271301</v>
      </c>
    </row>
    <row r="26" spans="1:13" ht="16.5" customHeight="1">
      <c r="A26" s="14" t="s">
        <v>35</v>
      </c>
      <c r="B26" s="15">
        <v>65895</v>
      </c>
      <c r="C26" s="15">
        <v>11153</v>
      </c>
      <c r="D26" s="15">
        <v>6653</v>
      </c>
      <c r="E26" s="15">
        <v>19305</v>
      </c>
      <c r="F26" s="15">
        <v>12562</v>
      </c>
      <c r="G26" s="15">
        <v>4770</v>
      </c>
      <c r="H26" s="15">
        <v>5532</v>
      </c>
      <c r="I26" s="15">
        <v>5213</v>
      </c>
      <c r="J26" s="15">
        <v>8013</v>
      </c>
      <c r="K26" s="15">
        <v>139096</v>
      </c>
      <c r="L26" s="236">
        <v>1.857019147503127</v>
      </c>
      <c r="M26" s="16">
        <v>1.7701863354037266</v>
      </c>
    </row>
    <row r="27" spans="1:13" ht="16.5" customHeight="1">
      <c r="A27" s="17" t="s">
        <v>36</v>
      </c>
      <c r="B27" s="18">
        <v>834886</v>
      </c>
      <c r="C27" s="18">
        <v>116274</v>
      </c>
      <c r="D27" s="18">
        <v>98478</v>
      </c>
      <c r="E27" s="18">
        <v>299879</v>
      </c>
      <c r="F27" s="18">
        <v>203137</v>
      </c>
      <c r="G27" s="18">
        <v>67675</v>
      </c>
      <c r="H27" s="18">
        <v>89910</v>
      </c>
      <c r="I27" s="18">
        <v>103893</v>
      </c>
      <c r="J27" s="18">
        <v>113844</v>
      </c>
      <c r="K27" s="18">
        <v>1927976</v>
      </c>
      <c r="L27" s="237">
        <v>1.4272998090442475</v>
      </c>
      <c r="M27" s="129">
        <v>1.342854491170387</v>
      </c>
    </row>
    <row r="28" spans="1:13" ht="16.5" customHeight="1">
      <c r="A28" s="14" t="s">
        <v>37</v>
      </c>
      <c r="B28" s="15">
        <v>143330</v>
      </c>
      <c r="C28" s="15">
        <v>10643</v>
      </c>
      <c r="D28" s="15">
        <v>2043</v>
      </c>
      <c r="E28" s="15">
        <v>71797</v>
      </c>
      <c r="F28" s="15">
        <v>15925</v>
      </c>
      <c r="G28" s="15">
        <v>16194</v>
      </c>
      <c r="H28" s="15">
        <v>22765</v>
      </c>
      <c r="I28" s="15">
        <v>9629</v>
      </c>
      <c r="J28" s="15">
        <v>70994</v>
      </c>
      <c r="K28" s="15">
        <v>363320</v>
      </c>
      <c r="L28" s="236">
        <v>0.56163056670712352</v>
      </c>
      <c r="M28" s="16">
        <v>0.45408342308111183</v>
      </c>
    </row>
    <row r="29" spans="1:13" ht="16.5" customHeight="1">
      <c r="A29" s="14" t="s">
        <v>38</v>
      </c>
      <c r="B29" s="15">
        <v>66983</v>
      </c>
      <c r="C29" s="15">
        <v>12878</v>
      </c>
      <c r="D29" s="15">
        <v>8258</v>
      </c>
      <c r="E29" s="15">
        <v>18991</v>
      </c>
      <c r="F29" s="15">
        <v>13783</v>
      </c>
      <c r="G29" s="15">
        <v>4605</v>
      </c>
      <c r="H29" s="15">
        <v>628</v>
      </c>
      <c r="I29" s="15">
        <v>8848</v>
      </c>
      <c r="J29" s="15">
        <v>11417</v>
      </c>
      <c r="K29" s="15">
        <v>146391</v>
      </c>
      <c r="L29" s="236">
        <v>0.74835901576046893</v>
      </c>
      <c r="M29" s="16">
        <v>0.89515877737174587</v>
      </c>
    </row>
    <row r="30" spans="1:13" ht="16.5" customHeight="1">
      <c r="A30" s="14" t="s">
        <v>39</v>
      </c>
      <c r="B30" s="15">
        <v>86270</v>
      </c>
      <c r="C30" s="15">
        <v>18826</v>
      </c>
      <c r="D30" s="15">
        <v>6792</v>
      </c>
      <c r="E30" s="15">
        <v>19215</v>
      </c>
      <c r="F30" s="15">
        <v>14330</v>
      </c>
      <c r="G30" s="15">
        <v>10034</v>
      </c>
      <c r="H30" s="15">
        <v>19369</v>
      </c>
      <c r="I30" s="15">
        <v>10364</v>
      </c>
      <c r="J30" s="15">
        <v>11931</v>
      </c>
      <c r="K30" s="15">
        <v>197131</v>
      </c>
      <c r="L30" s="236">
        <v>3.0942742995265964</v>
      </c>
      <c r="M30" s="16">
        <v>2.8243077967489749</v>
      </c>
    </row>
    <row r="31" spans="1:13" ht="16.5" customHeight="1">
      <c r="A31" s="17" t="s">
        <v>40</v>
      </c>
      <c r="B31" s="18">
        <v>296583</v>
      </c>
      <c r="C31" s="18">
        <v>42347</v>
      </c>
      <c r="D31" s="18">
        <v>17093</v>
      </c>
      <c r="E31" s="18">
        <v>110003</v>
      </c>
      <c r="F31" s="18">
        <v>44038</v>
      </c>
      <c r="G31" s="18">
        <v>30833</v>
      </c>
      <c r="H31" s="18">
        <v>42762</v>
      </c>
      <c r="I31" s="18">
        <v>28841</v>
      </c>
      <c r="J31" s="18">
        <v>94342</v>
      </c>
      <c r="K31" s="18">
        <v>706842</v>
      </c>
      <c r="L31" s="237">
        <v>1.3123336238431484</v>
      </c>
      <c r="M31" s="129">
        <v>1.218048475499838</v>
      </c>
    </row>
    <row r="32" spans="1:13" ht="16.5" customHeight="1">
      <c r="A32" s="17" t="s">
        <v>41</v>
      </c>
      <c r="B32" s="18">
        <v>1131469</v>
      </c>
      <c r="C32" s="18">
        <v>158621</v>
      </c>
      <c r="D32" s="18">
        <v>115571</v>
      </c>
      <c r="E32" s="18">
        <v>409882</v>
      </c>
      <c r="F32" s="18">
        <v>247175</v>
      </c>
      <c r="G32" s="18">
        <v>98508</v>
      </c>
      <c r="H32" s="18">
        <v>132672</v>
      </c>
      <c r="I32" s="18">
        <v>132734</v>
      </c>
      <c r="J32" s="18">
        <v>208186</v>
      </c>
      <c r="K32" s="18">
        <v>2634818</v>
      </c>
      <c r="L32" s="237">
        <v>1.39693183967075</v>
      </c>
      <c r="M32" s="129">
        <v>1.3100354580423832</v>
      </c>
    </row>
    <row r="33" spans="1:13" ht="16.5" customHeight="1">
      <c r="A33" s="14" t="s">
        <v>44</v>
      </c>
      <c r="B33" s="15">
        <v>4436</v>
      </c>
      <c r="C33" s="15">
        <v>58</v>
      </c>
      <c r="D33" s="15">
        <v>226</v>
      </c>
      <c r="E33" s="15">
        <v>1624</v>
      </c>
      <c r="F33" s="15">
        <v>2024</v>
      </c>
      <c r="G33" s="15">
        <v>500</v>
      </c>
      <c r="H33" s="15">
        <v>0</v>
      </c>
      <c r="I33" s="15">
        <v>578</v>
      </c>
      <c r="J33" s="15">
        <v>168</v>
      </c>
      <c r="K33" s="15">
        <v>9614</v>
      </c>
      <c r="L33" s="236">
        <v>0.21890962159908264</v>
      </c>
      <c r="M33" s="16">
        <v>6.4191719268214403E-2</v>
      </c>
    </row>
    <row r="34" spans="1:13" ht="16.5" customHeight="1">
      <c r="A34" s="14" t="s">
        <v>45</v>
      </c>
      <c r="B34" s="15">
        <v>2711</v>
      </c>
      <c r="C34" s="15">
        <v>0</v>
      </c>
      <c r="D34" s="15">
        <v>182</v>
      </c>
      <c r="E34" s="15">
        <v>467</v>
      </c>
      <c r="F34" s="15">
        <v>679</v>
      </c>
      <c r="G34" s="15">
        <v>74</v>
      </c>
      <c r="H34" s="15">
        <v>0</v>
      </c>
      <c r="I34" s="15">
        <v>61</v>
      </c>
      <c r="J34" s="15">
        <v>76</v>
      </c>
      <c r="K34" s="15">
        <v>4250</v>
      </c>
      <c r="L34" s="236">
        <v>0.55023923444976075</v>
      </c>
      <c r="M34" s="16">
        <v>0.53423992229237494</v>
      </c>
    </row>
    <row r="35" spans="1:13" ht="16.5" customHeight="1">
      <c r="A35" s="14" t="s">
        <v>152</v>
      </c>
      <c r="B35" s="15">
        <v>11190</v>
      </c>
      <c r="C35" s="15">
        <v>95</v>
      </c>
      <c r="D35" s="15">
        <v>579</v>
      </c>
      <c r="E35" s="15">
        <v>3136</v>
      </c>
      <c r="F35" s="15">
        <v>3667</v>
      </c>
      <c r="G35" s="15">
        <v>809</v>
      </c>
      <c r="H35" s="15">
        <v>163</v>
      </c>
      <c r="I35" s="15">
        <v>1290</v>
      </c>
      <c r="J35" s="15">
        <v>497</v>
      </c>
      <c r="K35" s="15">
        <v>21426</v>
      </c>
      <c r="L35" s="236">
        <v>1.9770224988032552</v>
      </c>
      <c r="M35" s="16">
        <v>2.0388302272395502</v>
      </c>
    </row>
    <row r="36" spans="1:13" ht="16.5" customHeight="1">
      <c r="A36" s="14" t="s">
        <v>46</v>
      </c>
      <c r="B36" s="15">
        <v>3199</v>
      </c>
      <c r="C36" s="15">
        <v>0</v>
      </c>
      <c r="D36" s="15">
        <v>225</v>
      </c>
      <c r="E36" s="15">
        <v>1405</v>
      </c>
      <c r="F36" s="15">
        <v>2353</v>
      </c>
      <c r="G36" s="15">
        <v>395</v>
      </c>
      <c r="H36" s="15">
        <v>144</v>
      </c>
      <c r="I36" s="15">
        <v>555</v>
      </c>
      <c r="J36" s="15">
        <v>352</v>
      </c>
      <c r="K36" s="15">
        <v>8628</v>
      </c>
      <c r="L36" s="236">
        <v>0.93764650726676046</v>
      </c>
      <c r="M36" s="16">
        <v>1.0759115361625822</v>
      </c>
    </row>
    <row r="37" spans="1:13" ht="16.5" customHeight="1">
      <c r="A37" s="14" t="s">
        <v>47</v>
      </c>
      <c r="B37" s="15">
        <v>992</v>
      </c>
      <c r="C37" s="15">
        <v>0</v>
      </c>
      <c r="D37" s="15">
        <v>0</v>
      </c>
      <c r="E37" s="15">
        <v>35</v>
      </c>
      <c r="F37" s="15">
        <v>458</v>
      </c>
      <c r="G37" s="15">
        <v>0</v>
      </c>
      <c r="H37" s="15">
        <v>0</v>
      </c>
      <c r="I37" s="15">
        <v>103</v>
      </c>
      <c r="J37" s="15">
        <v>67</v>
      </c>
      <c r="K37" s="15">
        <v>1655</v>
      </c>
      <c r="L37" s="236">
        <v>1.596071209330878</v>
      </c>
      <c r="M37" s="16">
        <v>1.596071209330878</v>
      </c>
    </row>
    <row r="38" spans="1:13" ht="16.5" customHeight="1">
      <c r="A38" s="17" t="s">
        <v>42</v>
      </c>
      <c r="B38" s="18">
        <v>22528</v>
      </c>
      <c r="C38" s="18">
        <v>153</v>
      </c>
      <c r="D38" s="18">
        <v>1212</v>
      </c>
      <c r="E38" s="18">
        <v>6667</v>
      </c>
      <c r="F38" s="18">
        <v>9181</v>
      </c>
      <c r="G38" s="18">
        <v>1778</v>
      </c>
      <c r="H38" s="18">
        <v>307</v>
      </c>
      <c r="I38" s="18">
        <v>2587</v>
      </c>
      <c r="J38" s="18">
        <v>1160</v>
      </c>
      <c r="K38" s="18">
        <v>45573</v>
      </c>
      <c r="L38" s="237">
        <v>1.2560235588077815</v>
      </c>
      <c r="M38" s="129">
        <v>1.2792547148375368</v>
      </c>
    </row>
    <row r="39" spans="1:13" ht="16.5" customHeight="1">
      <c r="A39" s="17" t="s">
        <v>43</v>
      </c>
      <c r="B39" s="18">
        <v>1153997</v>
      </c>
      <c r="C39" s="18">
        <v>158774</v>
      </c>
      <c r="D39" s="18">
        <v>116783</v>
      </c>
      <c r="E39" s="18">
        <v>416549</v>
      </c>
      <c r="F39" s="18">
        <v>256356</v>
      </c>
      <c r="G39" s="18">
        <v>100286</v>
      </c>
      <c r="H39" s="18">
        <v>132979</v>
      </c>
      <c r="I39" s="18">
        <v>135321</v>
      </c>
      <c r="J39" s="18">
        <v>209346</v>
      </c>
      <c r="K39" s="18">
        <v>2680391</v>
      </c>
      <c r="L39" s="237">
        <v>1.3945016396735197</v>
      </c>
      <c r="M39" s="129">
        <v>1.3095029376547349</v>
      </c>
    </row>
    <row r="40" spans="1:13">
      <c r="A40" s="239" t="s">
        <v>1</v>
      </c>
    </row>
    <row r="41" spans="1:13">
      <c r="A41" s="240" t="s">
        <v>316</v>
      </c>
    </row>
    <row r="42" spans="1:13">
      <c r="A42" s="241" t="s">
        <v>135</v>
      </c>
      <c r="B42" s="11"/>
      <c r="C42" s="11"/>
      <c r="D42" s="11"/>
      <c r="E42" s="11"/>
      <c r="F42" s="11"/>
      <c r="G42" s="11"/>
      <c r="H42" s="11"/>
      <c r="I42" s="11"/>
      <c r="J42" s="11"/>
      <c r="K42" s="11"/>
    </row>
    <row r="43" spans="1:13">
      <c r="A43" s="241" t="s">
        <v>234</v>
      </c>
    </row>
    <row r="44" spans="1:13">
      <c r="A44" s="242" t="s">
        <v>262</v>
      </c>
      <c r="B44" s="11"/>
      <c r="C44" s="11"/>
      <c r="D44" s="11"/>
      <c r="E44" s="11"/>
      <c r="F44" s="11"/>
      <c r="G44" s="11"/>
      <c r="H44" s="11"/>
      <c r="I44" s="11"/>
      <c r="K44" s="11"/>
    </row>
    <row r="46" spans="1:13">
      <c r="J46" s="128"/>
    </row>
    <row r="47" spans="1:13">
      <c r="J47" s="128"/>
    </row>
  </sheetData>
  <sortState ref="A94:B124">
    <sortCondition descending="1" ref="B94"/>
  </sortState>
  <pageMargins left="0.78740157499999996" right="0.78740157499999996" top="0.984251969" bottom="0.984251969" header="0.4921259845" footer="0.4921259845"/>
  <pageSetup paperSize="9" scale="7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T36"/>
  <sheetViews>
    <sheetView zoomScale="80" zoomScaleNormal="80" workbookViewId="0">
      <selection activeCell="E48" sqref="E47:E48"/>
    </sheetView>
  </sheetViews>
  <sheetFormatPr baseColWidth="10" defaultRowHeight="12.75"/>
  <cols>
    <col min="1" max="1" width="15.5703125" customWidth="1"/>
    <col min="5" max="5" width="16.42578125" customWidth="1"/>
    <col min="9" max="9" width="16.7109375" customWidth="1"/>
    <col min="13" max="13" width="16.85546875" customWidth="1"/>
  </cols>
  <sheetData>
    <row r="1" spans="1:20" ht="54" customHeight="1">
      <c r="A1" s="277" t="s">
        <v>287</v>
      </c>
      <c r="B1" s="277"/>
      <c r="C1" s="277"/>
      <c r="E1" s="277" t="s">
        <v>288</v>
      </c>
      <c r="F1" s="277"/>
      <c r="G1" s="277"/>
      <c r="I1" s="277" t="s">
        <v>289</v>
      </c>
      <c r="J1" s="277"/>
      <c r="K1" s="277"/>
      <c r="M1" s="277" t="s">
        <v>293</v>
      </c>
      <c r="N1" s="277"/>
      <c r="O1" s="277"/>
      <c r="P1" s="182"/>
    </row>
    <row r="2" spans="1:20" ht="12.75" customHeight="1">
      <c r="A2" s="5" t="s">
        <v>284</v>
      </c>
      <c r="E2" s="5" t="s">
        <v>285</v>
      </c>
      <c r="H2" s="181"/>
      <c r="I2" s="5" t="s">
        <v>286</v>
      </c>
      <c r="L2" s="181"/>
      <c r="M2" s="5" t="s">
        <v>290</v>
      </c>
      <c r="P2" s="180"/>
    </row>
    <row r="3" spans="1:20" ht="25.5" customHeight="1">
      <c r="H3" s="181"/>
      <c r="L3" s="181"/>
      <c r="P3" s="180"/>
    </row>
    <row r="4" spans="1:20" ht="63.75">
      <c r="A4" s="190" t="s">
        <v>283</v>
      </c>
      <c r="B4" s="185" t="s">
        <v>60</v>
      </c>
      <c r="C4" s="186" t="s">
        <v>61</v>
      </c>
      <c r="E4" s="6"/>
      <c r="F4" s="185" t="s">
        <v>60</v>
      </c>
      <c r="G4" s="186" t="s">
        <v>124</v>
      </c>
      <c r="H4" s="181"/>
      <c r="I4" s="6" t="s">
        <v>12</v>
      </c>
      <c r="J4" s="185" t="s">
        <v>60</v>
      </c>
      <c r="K4" s="191" t="s">
        <v>263</v>
      </c>
      <c r="L4" s="181"/>
      <c r="M4" s="184" t="s">
        <v>283</v>
      </c>
      <c r="N4" s="185" t="s">
        <v>60</v>
      </c>
      <c r="O4" s="186" t="s">
        <v>125</v>
      </c>
      <c r="P4" s="181"/>
    </row>
    <row r="5" spans="1:20">
      <c r="A5" s="184" t="s">
        <v>78</v>
      </c>
      <c r="B5" s="187" t="s">
        <v>79</v>
      </c>
      <c r="C5" s="188">
        <v>10.39</v>
      </c>
      <c r="E5" s="184" t="s">
        <v>78</v>
      </c>
      <c r="F5" s="187" t="s">
        <v>79</v>
      </c>
      <c r="G5" s="188">
        <v>15.77</v>
      </c>
      <c r="H5" s="181"/>
      <c r="I5" s="6" t="s">
        <v>13</v>
      </c>
      <c r="J5" s="187" t="s">
        <v>79</v>
      </c>
      <c r="K5" s="7">
        <v>0.76755812440760496</v>
      </c>
      <c r="L5" s="181"/>
      <c r="M5" s="184" t="s">
        <v>78</v>
      </c>
      <c r="N5" s="187" t="s">
        <v>79</v>
      </c>
      <c r="O5" s="188">
        <v>10.96</v>
      </c>
      <c r="P5" s="181"/>
    </row>
    <row r="6" spans="1:20">
      <c r="A6" s="184" t="s">
        <v>108</v>
      </c>
      <c r="B6" s="187" t="s">
        <v>109</v>
      </c>
      <c r="C6" s="188">
        <v>13.75</v>
      </c>
      <c r="E6" s="184" t="s">
        <v>108</v>
      </c>
      <c r="F6" s="187" t="s">
        <v>109</v>
      </c>
      <c r="G6" s="188">
        <v>12.21</v>
      </c>
      <c r="H6" s="181"/>
      <c r="I6" s="6" t="s">
        <v>14</v>
      </c>
      <c r="J6" s="187" t="s">
        <v>109</v>
      </c>
      <c r="K6" s="7">
        <v>2.5182710377949467</v>
      </c>
      <c r="L6" s="181"/>
      <c r="M6" s="184" t="s">
        <v>108</v>
      </c>
      <c r="N6" s="187" t="s">
        <v>109</v>
      </c>
      <c r="O6" s="188">
        <v>9.93</v>
      </c>
      <c r="P6" s="181"/>
    </row>
    <row r="7" spans="1:20">
      <c r="A7" s="184" t="s">
        <v>110</v>
      </c>
      <c r="B7" s="187" t="s">
        <v>111</v>
      </c>
      <c r="C7" s="188">
        <v>12.65</v>
      </c>
      <c r="E7" s="184" t="s">
        <v>110</v>
      </c>
      <c r="F7" s="187" t="s">
        <v>111</v>
      </c>
      <c r="G7" s="188">
        <v>5.99</v>
      </c>
      <c r="H7" s="181"/>
      <c r="I7" s="6" t="s">
        <v>15</v>
      </c>
      <c r="J7" s="187" t="s">
        <v>111</v>
      </c>
      <c r="K7" s="7">
        <v>-0.66734664141046185</v>
      </c>
      <c r="L7" s="181"/>
      <c r="M7" s="184" t="s">
        <v>110</v>
      </c>
      <c r="N7" s="187" t="s">
        <v>111</v>
      </c>
      <c r="O7" s="188">
        <v>10.16</v>
      </c>
      <c r="P7" s="181"/>
    </row>
    <row r="8" spans="1:20">
      <c r="A8" s="184" t="s">
        <v>80</v>
      </c>
      <c r="B8" s="187" t="s">
        <v>81</v>
      </c>
      <c r="C8" s="188">
        <v>9.51</v>
      </c>
      <c r="E8" s="184" t="s">
        <v>80</v>
      </c>
      <c r="F8" s="187" t="s">
        <v>81</v>
      </c>
      <c r="G8" s="188">
        <v>22.28</v>
      </c>
      <c r="H8" s="181"/>
      <c r="I8" s="6" t="s">
        <v>16</v>
      </c>
      <c r="J8" s="187" t="s">
        <v>81</v>
      </c>
      <c r="K8" s="7">
        <v>3.4851596794329671</v>
      </c>
      <c r="L8" s="181"/>
      <c r="M8" s="184" t="s">
        <v>80</v>
      </c>
      <c r="N8" s="187" t="s">
        <v>81</v>
      </c>
      <c r="O8" s="188">
        <v>10.19</v>
      </c>
      <c r="P8" s="181"/>
    </row>
    <row r="9" spans="1:20">
      <c r="A9" s="184" t="s">
        <v>106</v>
      </c>
      <c r="B9" s="187" t="s">
        <v>107</v>
      </c>
      <c r="C9" s="188">
        <v>12.49</v>
      </c>
      <c r="E9" s="184" t="s">
        <v>106</v>
      </c>
      <c r="F9" s="187" t="s">
        <v>107</v>
      </c>
      <c r="G9" s="188">
        <v>15.2</v>
      </c>
      <c r="H9" s="181"/>
      <c r="I9" s="6" t="s">
        <v>17</v>
      </c>
      <c r="J9" s="187" t="s">
        <v>107</v>
      </c>
      <c r="K9" s="7">
        <v>-0.41034832441100871</v>
      </c>
      <c r="L9" s="181"/>
      <c r="M9" s="184" t="s">
        <v>106</v>
      </c>
      <c r="N9" s="187" t="s">
        <v>107</v>
      </c>
      <c r="O9" s="188">
        <v>6.25</v>
      </c>
      <c r="P9" s="181"/>
    </row>
    <row r="10" spans="1:20" ht="25.5">
      <c r="A10" s="184" t="s">
        <v>82</v>
      </c>
      <c r="B10" s="187" t="s">
        <v>83</v>
      </c>
      <c r="C10" s="188">
        <v>11.79</v>
      </c>
      <c r="E10" s="184" t="s">
        <v>82</v>
      </c>
      <c r="F10" s="187" t="s">
        <v>83</v>
      </c>
      <c r="G10" s="188">
        <v>9.4700000000000006</v>
      </c>
      <c r="H10" s="181"/>
      <c r="I10" s="6" t="s">
        <v>18</v>
      </c>
      <c r="J10" s="187" t="s">
        <v>83</v>
      </c>
      <c r="K10" s="7">
        <v>2.2662827727609822</v>
      </c>
      <c r="L10" s="181"/>
      <c r="M10" s="184" t="s">
        <v>82</v>
      </c>
      <c r="N10" s="187" t="s">
        <v>83</v>
      </c>
      <c r="O10" s="188">
        <v>10.44</v>
      </c>
      <c r="P10" s="181"/>
    </row>
    <row r="11" spans="1:20">
      <c r="A11" s="184" t="s">
        <v>74</v>
      </c>
      <c r="B11" s="187" t="s">
        <v>75</v>
      </c>
      <c r="C11" s="188">
        <v>8.85</v>
      </c>
      <c r="E11" s="184" t="s">
        <v>74</v>
      </c>
      <c r="F11" s="187" t="s">
        <v>75</v>
      </c>
      <c r="G11" s="188">
        <v>2.52</v>
      </c>
      <c r="H11" s="181"/>
      <c r="I11" s="6" t="s">
        <v>19</v>
      </c>
      <c r="J11" s="187" t="s">
        <v>75</v>
      </c>
      <c r="K11" s="7">
        <v>2.7202072538860103</v>
      </c>
      <c r="L11" s="181"/>
      <c r="M11" s="184" t="s">
        <v>74</v>
      </c>
      <c r="N11" s="187" t="s">
        <v>75</v>
      </c>
      <c r="O11" s="188">
        <v>6.38</v>
      </c>
      <c r="P11" s="181"/>
    </row>
    <row r="12" spans="1:20">
      <c r="A12" s="184" t="s">
        <v>72</v>
      </c>
      <c r="B12" s="187" t="s">
        <v>73</v>
      </c>
      <c r="C12" s="188">
        <v>9.42</v>
      </c>
      <c r="E12" s="184" t="s">
        <v>72</v>
      </c>
      <c r="F12" s="187" t="s">
        <v>73</v>
      </c>
      <c r="G12" s="188">
        <v>15.76</v>
      </c>
      <c r="H12" s="181"/>
      <c r="I12" s="6" t="s">
        <v>38</v>
      </c>
      <c r="J12" s="187" t="s">
        <v>73</v>
      </c>
      <c r="K12" s="7">
        <v>0.74835901576046893</v>
      </c>
      <c r="L12" s="181"/>
      <c r="M12" s="184" t="s">
        <v>72</v>
      </c>
      <c r="N12" s="187" t="s">
        <v>73</v>
      </c>
      <c r="O12" s="188">
        <v>16.100000000000001</v>
      </c>
      <c r="P12" s="181"/>
    </row>
    <row r="13" spans="1:20">
      <c r="A13" s="184" t="s">
        <v>98</v>
      </c>
      <c r="B13" s="187" t="s">
        <v>99</v>
      </c>
      <c r="C13" s="188">
        <v>12.53</v>
      </c>
      <c r="E13" s="184" t="s">
        <v>98</v>
      </c>
      <c r="F13" s="187" t="s">
        <v>99</v>
      </c>
      <c r="G13" s="188">
        <v>12.69</v>
      </c>
      <c r="H13" s="181"/>
      <c r="I13" s="6" t="s">
        <v>20</v>
      </c>
      <c r="J13" s="187" t="s">
        <v>99</v>
      </c>
      <c r="K13" s="7">
        <v>1.5851959938979903</v>
      </c>
      <c r="L13" s="181"/>
      <c r="M13" s="184" t="s">
        <v>98</v>
      </c>
      <c r="N13" s="187" t="s">
        <v>99</v>
      </c>
      <c r="O13" s="188">
        <v>7.82</v>
      </c>
      <c r="P13" s="181"/>
      <c r="T13" s="4"/>
    </row>
    <row r="14" spans="1:20">
      <c r="A14" s="184" t="s">
        <v>94</v>
      </c>
      <c r="B14" s="187" t="s">
        <v>95</v>
      </c>
      <c r="C14" s="188">
        <v>11.41</v>
      </c>
      <c r="E14" s="184" t="s">
        <v>94</v>
      </c>
      <c r="F14" s="187" t="s">
        <v>95</v>
      </c>
      <c r="G14" s="188">
        <v>14.11</v>
      </c>
      <c r="H14" s="181"/>
      <c r="I14" s="6" t="s">
        <v>21</v>
      </c>
      <c r="J14" s="187" t="s">
        <v>95</v>
      </c>
      <c r="K14" s="7">
        <v>1.0401717794058936</v>
      </c>
      <c r="L14" s="181"/>
      <c r="M14" s="184" t="s">
        <v>94</v>
      </c>
      <c r="N14" s="187" t="s">
        <v>95</v>
      </c>
      <c r="O14" s="188">
        <v>13.11</v>
      </c>
      <c r="P14" s="181"/>
      <c r="T14" s="4"/>
    </row>
    <row r="15" spans="1:20">
      <c r="A15" s="184" t="s">
        <v>118</v>
      </c>
      <c r="B15" s="187" t="s">
        <v>119</v>
      </c>
      <c r="C15" s="188">
        <v>21.05</v>
      </c>
      <c r="E15" s="184" t="s">
        <v>118</v>
      </c>
      <c r="F15" s="187" t="s">
        <v>119</v>
      </c>
      <c r="G15" s="188">
        <v>6.9</v>
      </c>
      <c r="H15" s="181"/>
      <c r="I15" s="6" t="s">
        <v>44</v>
      </c>
      <c r="J15" s="187" t="s">
        <v>119</v>
      </c>
      <c r="K15" s="7">
        <v>0.21890962159908264</v>
      </c>
      <c r="L15" s="181"/>
      <c r="M15" s="184" t="s">
        <v>118</v>
      </c>
      <c r="N15" s="187" t="s">
        <v>119</v>
      </c>
      <c r="O15" s="188">
        <v>2.92</v>
      </c>
      <c r="P15" s="181"/>
      <c r="T15" s="4"/>
    </row>
    <row r="16" spans="1:20">
      <c r="A16" s="184" t="s">
        <v>114</v>
      </c>
      <c r="B16" s="187" t="s">
        <v>115</v>
      </c>
      <c r="C16" s="188">
        <v>15.98</v>
      </c>
      <c r="E16" s="184" t="s">
        <v>114</v>
      </c>
      <c r="F16" s="187" t="s">
        <v>115</v>
      </c>
      <c r="G16" s="188">
        <v>3.39</v>
      </c>
      <c r="H16" s="181"/>
      <c r="I16" s="6" t="s">
        <v>45</v>
      </c>
      <c r="J16" s="187" t="s">
        <v>115</v>
      </c>
      <c r="K16" s="7">
        <v>0.55023923444976075</v>
      </c>
      <c r="L16" s="181"/>
      <c r="M16" s="184" t="s">
        <v>114</v>
      </c>
      <c r="N16" s="187" t="s">
        <v>115</v>
      </c>
      <c r="O16" s="188">
        <v>17.34</v>
      </c>
      <c r="P16" s="181"/>
      <c r="T16" s="4"/>
    </row>
    <row r="17" spans="1:16">
      <c r="A17" s="184" t="s">
        <v>116</v>
      </c>
      <c r="B17" s="187" t="s">
        <v>117</v>
      </c>
      <c r="C17" s="188">
        <v>17.11</v>
      </c>
      <c r="E17" s="184" t="s">
        <v>116</v>
      </c>
      <c r="F17" s="187" t="s">
        <v>117</v>
      </c>
      <c r="G17" s="188">
        <v>7.01</v>
      </c>
      <c r="H17" s="181"/>
      <c r="I17" s="6" t="s">
        <v>152</v>
      </c>
      <c r="J17" s="187" t="s">
        <v>117</v>
      </c>
      <c r="K17" s="7">
        <v>1.9770224988032552</v>
      </c>
      <c r="L17" s="181"/>
      <c r="M17" s="184" t="s">
        <v>116</v>
      </c>
      <c r="N17" s="187" t="s">
        <v>117</v>
      </c>
      <c r="O17" s="188">
        <v>3.48</v>
      </c>
      <c r="P17" s="181"/>
    </row>
    <row r="18" spans="1:16">
      <c r="A18" s="184" t="s">
        <v>92</v>
      </c>
      <c r="B18" s="187" t="s">
        <v>93</v>
      </c>
      <c r="C18" s="188">
        <v>10.84</v>
      </c>
      <c r="E18" s="184" t="s">
        <v>92</v>
      </c>
      <c r="F18" s="187" t="s">
        <v>93</v>
      </c>
      <c r="G18" s="188">
        <v>24.61</v>
      </c>
      <c r="H18" s="181"/>
      <c r="I18" s="6" t="s">
        <v>22</v>
      </c>
      <c r="J18" s="187" t="s">
        <v>93</v>
      </c>
      <c r="K18" s="7">
        <v>1.6969157871328622</v>
      </c>
      <c r="L18" s="181"/>
      <c r="M18" s="184" t="s">
        <v>92</v>
      </c>
      <c r="N18" s="187" t="s">
        <v>93</v>
      </c>
      <c r="O18" s="188">
        <v>10.01</v>
      </c>
      <c r="P18" s="181"/>
    </row>
    <row r="19" spans="1:16">
      <c r="A19" s="184" t="s">
        <v>112</v>
      </c>
      <c r="B19" s="187" t="s">
        <v>113</v>
      </c>
      <c r="C19" s="188">
        <v>14.1</v>
      </c>
      <c r="E19" s="184" t="s">
        <v>112</v>
      </c>
      <c r="F19" s="187" t="s">
        <v>113</v>
      </c>
      <c r="G19" s="188">
        <v>8.7100000000000009</v>
      </c>
      <c r="H19" s="181"/>
      <c r="I19" s="6" t="s">
        <v>23</v>
      </c>
      <c r="J19" s="187" t="s">
        <v>113</v>
      </c>
      <c r="K19" s="7">
        <v>1.6910102590853766</v>
      </c>
      <c r="L19" s="181"/>
      <c r="M19" s="184" t="s">
        <v>112</v>
      </c>
      <c r="N19" s="187" t="s">
        <v>113</v>
      </c>
      <c r="O19" s="188">
        <v>11.09</v>
      </c>
      <c r="P19" s="181"/>
    </row>
    <row r="20" spans="1:16">
      <c r="A20" s="184" t="s">
        <v>64</v>
      </c>
      <c r="B20" s="187" t="s">
        <v>65</v>
      </c>
      <c r="C20" s="188">
        <v>6.32</v>
      </c>
      <c r="E20" s="184" t="s">
        <v>64</v>
      </c>
      <c r="F20" s="187" t="s">
        <v>65</v>
      </c>
      <c r="G20" s="188">
        <v>23.58</v>
      </c>
      <c r="H20" s="181"/>
      <c r="I20" s="6" t="s">
        <v>24</v>
      </c>
      <c r="J20" s="187" t="s">
        <v>65</v>
      </c>
      <c r="K20" s="7">
        <v>1.1117548502262657</v>
      </c>
      <c r="L20" s="181"/>
      <c r="M20" s="184" t="s">
        <v>64</v>
      </c>
      <c r="N20" s="187" t="s">
        <v>65</v>
      </c>
      <c r="O20" s="188">
        <v>13.79</v>
      </c>
      <c r="P20" s="181"/>
    </row>
    <row r="21" spans="1:16">
      <c r="A21" s="184" t="s">
        <v>120</v>
      </c>
      <c r="B21" s="187" t="s">
        <v>121</v>
      </c>
      <c r="C21" s="188">
        <v>27.27</v>
      </c>
      <c r="E21" s="184" t="s">
        <v>120</v>
      </c>
      <c r="F21" s="187" t="s">
        <v>121</v>
      </c>
      <c r="G21" s="188">
        <v>11.5</v>
      </c>
      <c r="H21" s="181"/>
      <c r="I21" s="6" t="s">
        <v>46</v>
      </c>
      <c r="J21" s="187" t="s">
        <v>121</v>
      </c>
      <c r="K21" s="7">
        <v>0.93764650726676046</v>
      </c>
      <c r="L21" s="181"/>
      <c r="M21" s="184" t="s">
        <v>120</v>
      </c>
      <c r="N21" s="187" t="s">
        <v>121</v>
      </c>
      <c r="O21" s="188">
        <v>3.91</v>
      </c>
      <c r="P21" s="181"/>
    </row>
    <row r="22" spans="1:16">
      <c r="A22" s="184" t="s">
        <v>122</v>
      </c>
      <c r="B22" s="187" t="s">
        <v>123</v>
      </c>
      <c r="C22" s="188">
        <v>27.67</v>
      </c>
      <c r="E22" s="184" t="s">
        <v>122</v>
      </c>
      <c r="F22" s="187" t="s">
        <v>123</v>
      </c>
      <c r="G22" s="188">
        <v>2.6</v>
      </c>
      <c r="H22" s="181"/>
      <c r="I22" s="6" t="s">
        <v>47</v>
      </c>
      <c r="J22" s="187" t="s">
        <v>123</v>
      </c>
      <c r="K22" s="7">
        <v>1.596071209330878</v>
      </c>
      <c r="L22" s="181"/>
      <c r="M22" s="184" t="s">
        <v>122</v>
      </c>
      <c r="N22" s="187" t="s">
        <v>123</v>
      </c>
      <c r="O22" s="188">
        <v>26.04</v>
      </c>
      <c r="P22" s="181"/>
    </row>
    <row r="23" spans="1:16">
      <c r="A23" s="184" t="s">
        <v>88</v>
      </c>
      <c r="B23" s="187" t="s">
        <v>89</v>
      </c>
      <c r="C23" s="188">
        <v>10.4</v>
      </c>
      <c r="E23" s="184" t="s">
        <v>88</v>
      </c>
      <c r="F23" s="187" t="s">
        <v>89</v>
      </c>
      <c r="G23" s="188">
        <v>17.34</v>
      </c>
      <c r="H23" s="181"/>
      <c r="I23" s="6" t="s">
        <v>25</v>
      </c>
      <c r="J23" s="187" t="s">
        <v>89</v>
      </c>
      <c r="K23" s="7">
        <v>2.5488631465023066</v>
      </c>
      <c r="L23" s="181"/>
      <c r="M23" s="184" t="s">
        <v>88</v>
      </c>
      <c r="N23" s="187" t="s">
        <v>89</v>
      </c>
      <c r="O23" s="188">
        <v>13.84</v>
      </c>
      <c r="P23" s="181"/>
    </row>
    <row r="24" spans="1:16">
      <c r="A24" s="184" t="s">
        <v>84</v>
      </c>
      <c r="B24" s="187" t="s">
        <v>85</v>
      </c>
      <c r="C24" s="188">
        <v>10.55</v>
      </c>
      <c r="E24" s="184" t="s">
        <v>84</v>
      </c>
      <c r="F24" s="187" t="s">
        <v>85</v>
      </c>
      <c r="G24" s="188">
        <v>9.98</v>
      </c>
      <c r="H24" s="181"/>
      <c r="I24" s="6" t="s">
        <v>26</v>
      </c>
      <c r="J24" s="187" t="s">
        <v>85</v>
      </c>
      <c r="K24" s="7">
        <v>0.69126065990450625</v>
      </c>
      <c r="L24" s="181"/>
      <c r="M24" s="184" t="s">
        <v>84</v>
      </c>
      <c r="N24" s="187" t="s">
        <v>85</v>
      </c>
      <c r="O24" s="188">
        <v>13.48</v>
      </c>
      <c r="P24" s="181"/>
    </row>
    <row r="25" spans="1:16">
      <c r="A25" s="184" t="s">
        <v>102</v>
      </c>
      <c r="B25" s="187" t="s">
        <v>103</v>
      </c>
      <c r="C25" s="188">
        <v>12.37</v>
      </c>
      <c r="E25" s="184" t="s">
        <v>102</v>
      </c>
      <c r="F25" s="187" t="s">
        <v>103</v>
      </c>
      <c r="G25" s="188">
        <v>29.08</v>
      </c>
      <c r="H25" s="181"/>
      <c r="I25" s="6" t="s">
        <v>27</v>
      </c>
      <c r="J25" s="187" t="s">
        <v>103</v>
      </c>
      <c r="K25" s="7">
        <v>1.6221873364730508</v>
      </c>
      <c r="L25" s="181"/>
      <c r="M25" s="184" t="s">
        <v>102</v>
      </c>
      <c r="N25" s="187" t="s">
        <v>103</v>
      </c>
      <c r="O25" s="188">
        <v>9.2899999999999991</v>
      </c>
      <c r="P25" s="181"/>
    </row>
    <row r="26" spans="1:16">
      <c r="A26" s="184" t="s">
        <v>76</v>
      </c>
      <c r="B26" s="187" t="s">
        <v>77</v>
      </c>
      <c r="C26" s="188">
        <v>10.4</v>
      </c>
      <c r="E26" s="184" t="s">
        <v>76</v>
      </c>
      <c r="F26" s="187" t="s">
        <v>77</v>
      </c>
      <c r="G26" s="188">
        <v>20.010000000000002</v>
      </c>
      <c r="H26" s="181"/>
      <c r="I26" s="6" t="s">
        <v>28</v>
      </c>
      <c r="J26" s="187" t="s">
        <v>77</v>
      </c>
      <c r="K26" s="7">
        <v>3.1706155690195885</v>
      </c>
      <c r="L26" s="181"/>
      <c r="M26" s="184" t="s">
        <v>76</v>
      </c>
      <c r="N26" s="187" t="s">
        <v>77</v>
      </c>
      <c r="O26" s="188">
        <v>16.420000000000002</v>
      </c>
      <c r="P26" s="181"/>
    </row>
    <row r="27" spans="1:16" ht="25.5">
      <c r="A27" s="184" t="s">
        <v>100</v>
      </c>
      <c r="B27" s="187" t="s">
        <v>101</v>
      </c>
      <c r="C27" s="188">
        <v>12.85</v>
      </c>
      <c r="E27" s="184" t="s">
        <v>100</v>
      </c>
      <c r="F27" s="187" t="s">
        <v>101</v>
      </c>
      <c r="G27" s="188">
        <v>9.4</v>
      </c>
      <c r="H27" s="181"/>
      <c r="I27" s="6" t="s">
        <v>29</v>
      </c>
      <c r="J27" s="187" t="s">
        <v>101</v>
      </c>
      <c r="K27" s="7">
        <v>1.8845907928388745</v>
      </c>
      <c r="L27" s="181"/>
      <c r="M27" s="184" t="s">
        <v>100</v>
      </c>
      <c r="N27" s="187" t="s">
        <v>101</v>
      </c>
      <c r="O27" s="188">
        <v>10.72</v>
      </c>
      <c r="P27" s="181"/>
    </row>
    <row r="28" spans="1:16">
      <c r="A28" s="184" t="s">
        <v>62</v>
      </c>
      <c r="B28" s="187" t="s">
        <v>63</v>
      </c>
      <c r="C28" s="188">
        <v>4.38</v>
      </c>
      <c r="E28" s="184" t="s">
        <v>62</v>
      </c>
      <c r="F28" s="187" t="s">
        <v>63</v>
      </c>
      <c r="G28" s="188">
        <v>28.84</v>
      </c>
      <c r="H28" s="181"/>
      <c r="I28" s="6" t="s">
        <v>37</v>
      </c>
      <c r="J28" s="187" t="s">
        <v>63</v>
      </c>
      <c r="K28" s="7">
        <v>0.56163056670712352</v>
      </c>
      <c r="L28" s="181"/>
      <c r="M28" s="184" t="s">
        <v>62</v>
      </c>
      <c r="N28" s="187" t="s">
        <v>63</v>
      </c>
      <c r="O28" s="188">
        <v>18.309999999999999</v>
      </c>
      <c r="P28" s="181"/>
    </row>
    <row r="29" spans="1:16" ht="12.75" customHeight="1">
      <c r="A29" s="184" t="s">
        <v>90</v>
      </c>
      <c r="B29" s="187" t="s">
        <v>91</v>
      </c>
      <c r="C29" s="188">
        <v>10.84</v>
      </c>
      <c r="E29" s="184" t="s">
        <v>90</v>
      </c>
      <c r="F29" s="187" t="s">
        <v>91</v>
      </c>
      <c r="G29" s="188">
        <v>14.88</v>
      </c>
      <c r="H29" s="181"/>
      <c r="I29" s="6" t="s">
        <v>30</v>
      </c>
      <c r="J29" s="187" t="s">
        <v>91</v>
      </c>
      <c r="K29" s="7">
        <v>2.4514311427621154</v>
      </c>
      <c r="L29" s="181"/>
      <c r="M29" s="184" t="s">
        <v>90</v>
      </c>
      <c r="N29" s="187" t="s">
        <v>91</v>
      </c>
      <c r="O29" s="188">
        <v>11.82</v>
      </c>
      <c r="P29" s="181"/>
    </row>
    <row r="30" spans="1:16">
      <c r="A30" s="184" t="s">
        <v>104</v>
      </c>
      <c r="B30" s="187" t="s">
        <v>105</v>
      </c>
      <c r="C30" s="188">
        <v>12.85</v>
      </c>
      <c r="E30" s="184" t="s">
        <v>104</v>
      </c>
      <c r="F30" s="187" t="s">
        <v>105</v>
      </c>
      <c r="G30" s="188">
        <v>18.100000000000001</v>
      </c>
      <c r="H30" s="181"/>
      <c r="I30" s="6" t="s">
        <v>31</v>
      </c>
      <c r="J30" s="187" t="s">
        <v>105</v>
      </c>
      <c r="K30" s="7">
        <v>-2.2334635622501748</v>
      </c>
      <c r="L30" s="181"/>
      <c r="M30" s="184" t="s">
        <v>104</v>
      </c>
      <c r="N30" s="187" t="s">
        <v>105</v>
      </c>
      <c r="O30" s="188">
        <v>11.13</v>
      </c>
      <c r="P30" s="181"/>
    </row>
    <row r="31" spans="1:16">
      <c r="A31" s="184" t="s">
        <v>96</v>
      </c>
      <c r="B31" s="187" t="s">
        <v>97</v>
      </c>
      <c r="C31" s="188">
        <v>12.19</v>
      </c>
      <c r="E31" s="184" t="s">
        <v>96</v>
      </c>
      <c r="F31" s="187" t="s">
        <v>97</v>
      </c>
      <c r="G31" s="188">
        <v>18.14</v>
      </c>
      <c r="H31" s="181"/>
      <c r="I31" s="6" t="s">
        <v>32</v>
      </c>
      <c r="J31" s="187" t="s">
        <v>97</v>
      </c>
      <c r="K31" s="7">
        <v>-1.1150733454582999</v>
      </c>
      <c r="L31" s="181"/>
      <c r="M31" s="184" t="s">
        <v>96</v>
      </c>
      <c r="N31" s="187" t="s">
        <v>97</v>
      </c>
      <c r="O31" s="188">
        <v>8.83</v>
      </c>
      <c r="P31" s="181"/>
    </row>
    <row r="32" spans="1:16">
      <c r="A32" s="184" t="s">
        <v>86</v>
      </c>
      <c r="B32" s="187" t="s">
        <v>87</v>
      </c>
      <c r="C32" s="188">
        <v>10.6</v>
      </c>
      <c r="E32" s="184" t="s">
        <v>86</v>
      </c>
      <c r="F32" s="187" t="s">
        <v>87</v>
      </c>
      <c r="G32" s="188">
        <v>17.95</v>
      </c>
      <c r="H32" s="181"/>
      <c r="I32" s="6" t="s">
        <v>33</v>
      </c>
      <c r="J32" s="187" t="s">
        <v>87</v>
      </c>
      <c r="K32" s="7">
        <v>-0.10908854081865252</v>
      </c>
      <c r="L32" s="181"/>
      <c r="M32" s="184" t="s">
        <v>86</v>
      </c>
      <c r="N32" s="187" t="s">
        <v>87</v>
      </c>
      <c r="O32" s="188">
        <v>11.55</v>
      </c>
      <c r="P32" s="181"/>
    </row>
    <row r="33" spans="1:16">
      <c r="A33" s="184" t="s">
        <v>68</v>
      </c>
      <c r="B33" s="187" t="s">
        <v>69</v>
      </c>
      <c r="C33" s="188">
        <v>8.41</v>
      </c>
      <c r="E33" s="184" t="s">
        <v>68</v>
      </c>
      <c r="F33" s="187" t="s">
        <v>69</v>
      </c>
      <c r="G33" s="188">
        <v>6.95</v>
      </c>
      <c r="H33" s="181"/>
      <c r="I33" s="6" t="s">
        <v>34</v>
      </c>
      <c r="J33" s="187" t="s">
        <v>69</v>
      </c>
      <c r="K33" s="7">
        <v>3.344886678434758</v>
      </c>
      <c r="L33" s="181"/>
      <c r="M33" s="184" t="s">
        <v>68</v>
      </c>
      <c r="N33" s="187" t="s">
        <v>69</v>
      </c>
      <c r="O33" s="188">
        <v>16.53</v>
      </c>
      <c r="P33" s="181"/>
    </row>
    <row r="34" spans="1:16">
      <c r="A34" s="184" t="s">
        <v>70</v>
      </c>
      <c r="B34" s="187" t="s">
        <v>71</v>
      </c>
      <c r="C34" s="188">
        <v>9.0299999999999994</v>
      </c>
      <c r="E34" s="184" t="s">
        <v>70</v>
      </c>
      <c r="F34" s="187" t="s">
        <v>71</v>
      </c>
      <c r="G34" s="188">
        <v>16.29</v>
      </c>
      <c r="I34" s="6" t="s">
        <v>35</v>
      </c>
      <c r="J34" s="187" t="s">
        <v>71</v>
      </c>
      <c r="K34" s="7">
        <v>1.857019147503127</v>
      </c>
      <c r="M34" s="184" t="s">
        <v>70</v>
      </c>
      <c r="N34" s="187" t="s">
        <v>71</v>
      </c>
      <c r="O34" s="188">
        <v>11.59</v>
      </c>
      <c r="P34" s="181"/>
    </row>
    <row r="35" spans="1:16">
      <c r="A35" s="184" t="s">
        <v>66</v>
      </c>
      <c r="B35" s="187" t="s">
        <v>67</v>
      </c>
      <c r="C35" s="188">
        <v>7.27</v>
      </c>
      <c r="E35" s="184" t="s">
        <v>66</v>
      </c>
      <c r="F35" s="187" t="s">
        <v>67</v>
      </c>
      <c r="G35" s="188">
        <v>23.79</v>
      </c>
      <c r="I35" s="6" t="s">
        <v>39</v>
      </c>
      <c r="J35" s="187" t="s">
        <v>67</v>
      </c>
      <c r="K35" s="7">
        <v>3.0942742995265964</v>
      </c>
      <c r="M35" s="184" t="s">
        <v>66</v>
      </c>
      <c r="N35" s="187" t="s">
        <v>67</v>
      </c>
      <c r="O35" s="188">
        <v>14.85</v>
      </c>
      <c r="P35" s="181"/>
    </row>
    <row r="36" spans="1:16">
      <c r="A36" s="184" t="s">
        <v>11</v>
      </c>
      <c r="B36" s="189"/>
      <c r="C36" s="7">
        <v>9.5718497786330428</v>
      </c>
      <c r="E36" s="184" t="s">
        <v>11</v>
      </c>
      <c r="F36" s="184"/>
      <c r="G36" s="7">
        <v>19.408474360643652</v>
      </c>
      <c r="I36" s="6" t="s">
        <v>43</v>
      </c>
      <c r="J36" s="184"/>
      <c r="K36" s="7">
        <v>1.3945016396735197</v>
      </c>
      <c r="M36" s="184" t="s">
        <v>11</v>
      </c>
      <c r="N36" s="183"/>
      <c r="O36" s="7">
        <v>12.811041374187571</v>
      </c>
    </row>
  </sheetData>
  <mergeCells count="4">
    <mergeCell ref="I1:K1"/>
    <mergeCell ref="M1:O1"/>
    <mergeCell ref="A1:C1"/>
    <mergeCell ref="E1:G1"/>
  </mergeCells>
  <phoneticPr fontId="10" type="noConversion"/>
  <pageMargins left="0.78740157499999996" right="0.78740157499999996" top="0.984251969" bottom="0.984251969" header="0.4921259845" footer="0.4921259845"/>
  <pageSetup paperSize="9" scale="6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9"/>
  <sheetViews>
    <sheetView workbookViewId="0">
      <selection activeCell="M16" sqref="M16"/>
    </sheetView>
  </sheetViews>
  <sheetFormatPr baseColWidth="10" defaultRowHeight="12.75"/>
  <sheetData>
    <row r="49" ht="15.75" customHeight="1"/>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V59"/>
  <sheetViews>
    <sheetView topLeftCell="A13" zoomScale="85" workbookViewId="0">
      <selection activeCell="Q13" sqref="Q13"/>
    </sheetView>
  </sheetViews>
  <sheetFormatPr baseColWidth="10" defaultRowHeight="11.25"/>
  <cols>
    <col min="1" max="1" width="9.7109375" style="162" customWidth="1"/>
    <col min="2" max="2" width="10.85546875" style="162" bestFit="1" customWidth="1"/>
    <col min="3" max="4" width="9.7109375" style="162" customWidth="1"/>
    <col min="5" max="5" width="7.7109375" style="162" customWidth="1"/>
    <col min="6" max="6" width="8.85546875" style="162" bestFit="1" customWidth="1"/>
    <col min="7" max="7" width="10.85546875" style="162" customWidth="1"/>
    <col min="8" max="12" width="9.7109375" style="162" customWidth="1"/>
    <col min="13" max="13" width="11.140625" style="162" customWidth="1"/>
    <col min="14" max="20" width="11.42578125" style="162"/>
    <col min="21" max="21" width="13.5703125" style="162" customWidth="1"/>
    <col min="22" max="16384" width="11.42578125" style="162"/>
  </cols>
  <sheetData>
    <row r="1" spans="1:15" ht="15.75">
      <c r="A1" s="278" t="s">
        <v>282</v>
      </c>
      <c r="B1" s="278"/>
      <c r="C1" s="278"/>
      <c r="D1" s="278"/>
      <c r="E1" s="278"/>
      <c r="F1" s="161"/>
      <c r="G1" s="161"/>
      <c r="H1" s="161"/>
      <c r="I1" s="161"/>
      <c r="J1" s="161"/>
      <c r="K1" s="161"/>
      <c r="L1" s="161"/>
    </row>
    <row r="2" spans="1:15" ht="15.75">
      <c r="A2" s="135"/>
      <c r="B2" s="135"/>
      <c r="C2" s="135"/>
      <c r="D2" s="135"/>
      <c r="E2" s="135"/>
      <c r="F2" s="161"/>
      <c r="G2" s="161"/>
      <c r="H2" s="161"/>
      <c r="I2" s="161"/>
      <c r="J2" s="161"/>
      <c r="K2" s="161"/>
      <c r="L2" s="161"/>
    </row>
    <row r="3" spans="1:15" ht="12">
      <c r="A3" s="163"/>
      <c r="G3" s="192" t="s">
        <v>270</v>
      </c>
      <c r="H3" s="161"/>
      <c r="I3" s="161"/>
      <c r="J3" s="161"/>
      <c r="K3" s="161"/>
    </row>
    <row r="4" spans="1:15" s="166" customFormat="1" ht="47.25" customHeight="1">
      <c r="A4" s="164"/>
      <c r="B4" s="165" t="s">
        <v>258</v>
      </c>
      <c r="C4" s="165" t="s">
        <v>259</v>
      </c>
      <c r="D4" s="165" t="s">
        <v>59</v>
      </c>
      <c r="E4" s="165" t="s">
        <v>58</v>
      </c>
      <c r="F4" s="165" t="s">
        <v>10</v>
      </c>
      <c r="G4" s="165" t="s">
        <v>271</v>
      </c>
      <c r="H4" s="165" t="s">
        <v>272</v>
      </c>
      <c r="I4" s="165" t="s">
        <v>273</v>
      </c>
      <c r="J4" s="162"/>
      <c r="K4" s="161"/>
      <c r="O4" s="162"/>
    </row>
    <row r="5" spans="1:15" s="166" customFormat="1" ht="12.75">
      <c r="A5" s="167">
        <v>1998</v>
      </c>
      <c r="B5" s="168">
        <v>100</v>
      </c>
      <c r="C5" s="168">
        <v>100</v>
      </c>
      <c r="D5" s="168">
        <v>100</v>
      </c>
      <c r="E5" s="168">
        <v>100</v>
      </c>
      <c r="F5" s="168">
        <v>100</v>
      </c>
      <c r="G5" s="168"/>
      <c r="H5" s="168"/>
      <c r="I5" s="168"/>
      <c r="J5" s="162"/>
      <c r="K5" s="161"/>
      <c r="O5" s="162"/>
    </row>
    <row r="6" spans="1:15" s="166" customFormat="1" ht="12.75">
      <c r="A6" s="167">
        <v>1999</v>
      </c>
      <c r="B6" s="168">
        <v>99.762757150940985</v>
      </c>
      <c r="C6" s="168">
        <v>102.451951654448</v>
      </c>
      <c r="D6" s="168">
        <v>104.34362590417972</v>
      </c>
      <c r="E6" s="168">
        <v>99.936559057168353</v>
      </c>
      <c r="F6" s="168">
        <v>100.4599482499444</v>
      </c>
      <c r="G6" s="168"/>
      <c r="H6" s="168"/>
      <c r="I6" s="168"/>
      <c r="J6" s="162"/>
      <c r="K6" s="161"/>
      <c r="O6" s="162"/>
    </row>
    <row r="7" spans="1:15" s="166" customFormat="1" ht="12.75">
      <c r="A7" s="167">
        <v>2000</v>
      </c>
      <c r="B7" s="168">
        <v>100.13969890294435</v>
      </c>
      <c r="C7" s="168">
        <v>105.14827290139357</v>
      </c>
      <c r="D7" s="168">
        <v>109.82155936605471</v>
      </c>
      <c r="E7" s="168">
        <v>100.46340167240783</v>
      </c>
      <c r="F7" s="168">
        <v>101.57478908067245</v>
      </c>
      <c r="G7" s="168"/>
      <c r="H7" s="168"/>
      <c r="I7" s="168"/>
      <c r="J7" s="162"/>
      <c r="K7" s="161"/>
      <c r="O7" s="162"/>
    </row>
    <row r="8" spans="1:15" s="166" customFormat="1" ht="12.75">
      <c r="A8" s="167">
        <v>2001</v>
      </c>
      <c r="B8" s="168">
        <v>99.058273095668369</v>
      </c>
      <c r="C8" s="168">
        <v>112.32167624331287</v>
      </c>
      <c r="D8" s="168">
        <v>115.33195817513075</v>
      </c>
      <c r="E8" s="168">
        <v>99.9154832182966</v>
      </c>
      <c r="F8" s="168">
        <v>101.74636454213709</v>
      </c>
      <c r="G8" s="168"/>
      <c r="H8" s="168"/>
      <c r="I8" s="168"/>
      <c r="J8" s="162"/>
      <c r="K8" s="161"/>
      <c r="O8" s="162"/>
    </row>
    <row r="9" spans="1:15" s="166" customFormat="1" ht="12.75">
      <c r="A9" s="167">
        <v>2002</v>
      </c>
      <c r="B9" s="168">
        <v>100.55155111987295</v>
      </c>
      <c r="C9" s="168">
        <v>116.52549369262267</v>
      </c>
      <c r="D9" s="168">
        <v>120.57748726131041</v>
      </c>
      <c r="E9" s="168">
        <v>101.58394266518123</v>
      </c>
      <c r="F9" s="168">
        <v>103.83964159583518</v>
      </c>
      <c r="G9" s="168"/>
      <c r="H9" s="168"/>
      <c r="I9" s="168"/>
      <c r="J9" s="162"/>
      <c r="K9" s="161"/>
      <c r="O9" s="162"/>
    </row>
    <row r="10" spans="1:15" s="166" customFormat="1" ht="12.75">
      <c r="A10" s="167">
        <v>2003</v>
      </c>
      <c r="B10" s="168">
        <v>102.45154746910538</v>
      </c>
      <c r="C10" s="168">
        <v>119.9697840301169</v>
      </c>
      <c r="D10" s="168">
        <v>124.63525974257355</v>
      </c>
      <c r="E10" s="168">
        <v>103.58374631306211</v>
      </c>
      <c r="F10" s="168">
        <v>106.08385239338129</v>
      </c>
      <c r="G10" s="168"/>
      <c r="H10" s="168"/>
      <c r="I10" s="168"/>
      <c r="J10" s="162"/>
      <c r="K10" s="161"/>
    </row>
    <row r="11" spans="1:15" s="166" customFormat="1" ht="12.75">
      <c r="A11" s="167">
        <v>2004</v>
      </c>
      <c r="B11" s="168">
        <v>102.63990425862038</v>
      </c>
      <c r="C11" s="168">
        <v>123.08962419919425</v>
      </c>
      <c r="D11" s="168">
        <v>127.2348630318675</v>
      </c>
      <c r="E11" s="168">
        <v>103.96156407268444</v>
      </c>
      <c r="F11" s="168">
        <v>106.72553239409599</v>
      </c>
      <c r="G11" s="168"/>
      <c r="H11" s="168"/>
      <c r="I11" s="168"/>
      <c r="J11" s="162"/>
      <c r="K11" s="161"/>
    </row>
    <row r="12" spans="1:15" s="166" customFormat="1" ht="12.75">
      <c r="A12" s="167">
        <v>2005</v>
      </c>
      <c r="B12" s="168">
        <v>102.5212543124692</v>
      </c>
      <c r="C12" s="168">
        <v>125.75374810118223</v>
      </c>
      <c r="D12" s="168">
        <v>132.11377124599628</v>
      </c>
      <c r="E12" s="168">
        <v>104.02276404024364</v>
      </c>
      <c r="F12" s="168">
        <v>107.358889879963</v>
      </c>
      <c r="G12" s="168"/>
      <c r="H12" s="168"/>
      <c r="I12" s="168"/>
      <c r="J12" s="162"/>
      <c r="K12" s="161"/>
    </row>
    <row r="13" spans="1:15" s="166" customFormat="1" ht="12.75">
      <c r="A13" s="167">
        <v>2006</v>
      </c>
      <c r="B13" s="168">
        <v>100.90322271507584</v>
      </c>
      <c r="C13" s="168">
        <v>122.63308235915726</v>
      </c>
      <c r="D13" s="168">
        <v>133.19185832439217</v>
      </c>
      <c r="E13" s="168">
        <v>102.30761760851657</v>
      </c>
      <c r="F13" s="168">
        <v>105.97547162092967</v>
      </c>
      <c r="G13" s="168"/>
      <c r="H13" s="168"/>
      <c r="I13" s="168"/>
      <c r="J13" s="162"/>
      <c r="K13" s="161"/>
    </row>
    <row r="14" spans="1:15" s="166" customFormat="1" ht="12.75">
      <c r="A14" s="167">
        <v>2007</v>
      </c>
      <c r="B14" s="168">
        <v>98.771459668145226</v>
      </c>
      <c r="C14" s="168">
        <v>119.83686678554918</v>
      </c>
      <c r="D14" s="168">
        <v>140.47993285215995</v>
      </c>
      <c r="E14" s="168">
        <v>100.13291117627725</v>
      </c>
      <c r="F14" s="168">
        <v>104.92457779694098</v>
      </c>
      <c r="G14" s="168"/>
      <c r="H14" s="168"/>
      <c r="I14" s="168"/>
      <c r="J14" s="162"/>
      <c r="K14" s="161"/>
    </row>
    <row r="15" spans="1:15" s="166" customFormat="1" ht="12.75">
      <c r="A15" s="167">
        <v>2008</v>
      </c>
      <c r="B15" s="168">
        <v>97.930528174798752</v>
      </c>
      <c r="C15" s="168">
        <v>120.78214781058054</v>
      </c>
      <c r="D15" s="168">
        <v>146.9191573262807</v>
      </c>
      <c r="E15" s="168">
        <v>99.407422110102317</v>
      </c>
      <c r="F15" s="168">
        <v>105.04997975795118</v>
      </c>
      <c r="G15" s="168"/>
      <c r="H15" s="168"/>
      <c r="I15" s="168"/>
      <c r="J15" s="162"/>
      <c r="K15" s="161"/>
    </row>
    <row r="16" spans="1:15" s="166" customFormat="1" ht="12.75">
      <c r="A16" s="167">
        <v>2009</v>
      </c>
      <c r="B16" s="168">
        <v>100.64784011463411</v>
      </c>
      <c r="C16" s="168">
        <v>122.95340466283601</v>
      </c>
      <c r="D16" s="168">
        <v>158.67319668853457</v>
      </c>
      <c r="E16" s="168">
        <v>102.08944265877844</v>
      </c>
      <c r="F16" s="168">
        <v>108.80940547621476</v>
      </c>
      <c r="G16" s="168"/>
      <c r="H16" s="168"/>
      <c r="I16" s="168"/>
      <c r="J16" s="162"/>
      <c r="K16" s="161"/>
    </row>
    <row r="17" spans="1:22" s="166" customFormat="1" ht="12.75">
      <c r="A17" s="167">
        <v>2010</v>
      </c>
      <c r="B17" s="168">
        <v>100.34807787087234</v>
      </c>
      <c r="C17" s="168">
        <v>123.42893468066839</v>
      </c>
      <c r="D17" s="168">
        <v>162.70760995656769</v>
      </c>
      <c r="E17" s="168">
        <v>101.83978734211796</v>
      </c>
      <c r="F17" s="168">
        <v>109.06853191308285</v>
      </c>
      <c r="G17" s="168"/>
      <c r="H17" s="168"/>
      <c r="I17" s="168"/>
      <c r="J17" s="162"/>
      <c r="K17" s="161"/>
    </row>
    <row r="18" spans="1:22" s="166" customFormat="1" ht="12.75">
      <c r="A18" s="167">
        <v>2011</v>
      </c>
      <c r="B18" s="168">
        <v>101.31421928335432</v>
      </c>
      <c r="C18" s="168">
        <v>126.03444290337494</v>
      </c>
      <c r="D18" s="168">
        <v>167.12052166270087</v>
      </c>
      <c r="E18" s="168">
        <v>102.91188058376339</v>
      </c>
      <c r="F18" s="168">
        <v>110.53738525391428</v>
      </c>
      <c r="G18" s="168"/>
      <c r="H18" s="168"/>
      <c r="I18" s="168"/>
      <c r="J18" s="162"/>
      <c r="K18" s="161"/>
    </row>
    <row r="19" spans="1:22" s="166" customFormat="1" ht="12.75">
      <c r="A19" s="167">
        <v>2012</v>
      </c>
      <c r="B19" s="168">
        <v>102.38189766898491</v>
      </c>
      <c r="C19" s="168">
        <v>128.85047222772604</v>
      </c>
      <c r="D19" s="168">
        <v>172.65586336048017</v>
      </c>
      <c r="E19" s="168">
        <v>104.09255441301387</v>
      </c>
      <c r="F19" s="168">
        <v>112.23522530270209</v>
      </c>
      <c r="G19" s="168"/>
      <c r="H19" s="168"/>
      <c r="I19" s="168"/>
      <c r="J19" s="162"/>
      <c r="K19" s="161"/>
    </row>
    <row r="20" spans="1:22" s="166" customFormat="1" ht="12.75">
      <c r="A20" s="167">
        <v>2013</v>
      </c>
      <c r="B20" s="169">
        <v>104.74451472172024</v>
      </c>
      <c r="C20" s="169">
        <v>130.34145697113797</v>
      </c>
      <c r="D20" s="169">
        <v>173.46512152729662</v>
      </c>
      <c r="E20" s="169">
        <v>106.39883810767779</v>
      </c>
      <c r="F20" s="169">
        <v>114.25153084902347</v>
      </c>
      <c r="G20" s="168"/>
      <c r="H20" s="168"/>
      <c r="I20" s="168"/>
      <c r="J20" s="162"/>
      <c r="K20" s="161"/>
    </row>
    <row r="21" spans="1:22" s="166" customFormat="1" ht="12.75">
      <c r="A21" s="167" t="s">
        <v>274</v>
      </c>
      <c r="B21" s="169">
        <v>106.80503075771681</v>
      </c>
      <c r="C21" s="169">
        <v>132.93045373489201</v>
      </c>
      <c r="D21" s="169">
        <v>173.33644789509734</v>
      </c>
      <c r="E21" s="169">
        <v>108.49350970875858</v>
      </c>
      <c r="F21" s="169">
        <v>116.19434435745248</v>
      </c>
      <c r="G21" s="168"/>
      <c r="H21" s="168"/>
      <c r="I21" s="168"/>
      <c r="J21" s="162"/>
      <c r="K21" s="161"/>
    </row>
    <row r="22" spans="1:22" s="166" customFormat="1" ht="12.75">
      <c r="A22" s="167" t="s">
        <v>275</v>
      </c>
      <c r="B22" s="169">
        <v>110.47473668838873</v>
      </c>
      <c r="C22" s="169">
        <v>135.21563965391982</v>
      </c>
      <c r="D22" s="169">
        <v>178.12350293177923</v>
      </c>
      <c r="E22" s="169">
        <v>112.07373448924972</v>
      </c>
      <c r="F22" s="169">
        <v>119.91789392414098</v>
      </c>
      <c r="G22" s="168">
        <v>135.21563965391982</v>
      </c>
      <c r="H22" s="168">
        <v>178.12350293177923</v>
      </c>
      <c r="I22" s="168">
        <v>119.91789392414098</v>
      </c>
      <c r="J22" s="162"/>
      <c r="K22" s="161"/>
    </row>
    <row r="23" spans="1:22" s="166" customFormat="1" ht="12.75">
      <c r="A23" s="167" t="s">
        <v>276</v>
      </c>
      <c r="B23" s="169">
        <v>112.61927742182795</v>
      </c>
      <c r="C23" s="169">
        <v>132.83055940822931</v>
      </c>
      <c r="D23" s="169">
        <v>187.87736017135367</v>
      </c>
      <c r="E23" s="169">
        <v>113.92552705604146</v>
      </c>
      <c r="F23" s="169">
        <v>122.70814633144016</v>
      </c>
      <c r="G23" s="168">
        <v>130.92843933689983</v>
      </c>
      <c r="H23" s="168">
        <v>183.90748167885437</v>
      </c>
      <c r="I23" s="168">
        <v>122.20428153422034</v>
      </c>
      <c r="J23" s="162"/>
      <c r="K23" s="161"/>
    </row>
    <row r="24" spans="1:22" s="166" customFormat="1" ht="13.5" thickBot="1">
      <c r="A24" s="170" t="s">
        <v>277</v>
      </c>
      <c r="B24" s="171">
        <v>113.82357437526241</v>
      </c>
      <c r="C24" s="171">
        <v>136.03543359091211</v>
      </c>
      <c r="D24" s="171">
        <v>205.9661014264957</v>
      </c>
      <c r="E24" s="171">
        <v>115.25912076935883</v>
      </c>
      <c r="F24" s="171">
        <v>126.03160392728661</v>
      </c>
      <c r="G24" s="172">
        <v>134.07469784030118</v>
      </c>
      <c r="H24" s="172">
        <v>189.29039461233603</v>
      </c>
      <c r="I24" s="172">
        <v>123.9084222439663</v>
      </c>
      <c r="J24" s="162"/>
      <c r="K24" s="161"/>
    </row>
    <row r="25" spans="1:22" s="166" customFormat="1" ht="12.75">
      <c r="K25" s="161"/>
    </row>
    <row r="26" spans="1:22" ht="15" customHeight="1">
      <c r="A26" s="279" t="s">
        <v>278</v>
      </c>
      <c r="B26" s="279"/>
      <c r="C26" s="279"/>
      <c r="D26" s="279"/>
      <c r="E26" s="279"/>
      <c r="F26" s="279"/>
      <c r="G26" s="279"/>
      <c r="H26" s="279"/>
      <c r="M26" s="173"/>
    </row>
    <row r="27" spans="1:22" ht="12.75">
      <c r="K27" s="174"/>
      <c r="L27" s="174"/>
      <c r="M27" s="174"/>
      <c r="T27" s="213"/>
    </row>
    <row r="28" spans="1:22" s="166" customFormat="1" ht="15">
      <c r="K28" s="175"/>
      <c r="L28" s="175"/>
      <c r="M28" s="175"/>
    </row>
    <row r="29" spans="1:22" s="166" customFormat="1" ht="15">
      <c r="M29" s="175"/>
      <c r="V29" s="214"/>
    </row>
    <row r="30" spans="1:22" s="166" customFormat="1" ht="12.75">
      <c r="M30" s="176"/>
    </row>
    <row r="31" spans="1:22" s="166" customFormat="1" ht="12.75"/>
    <row r="32" spans="1:22" s="166" customFormat="1" ht="12.75">
      <c r="M32" s="176"/>
    </row>
    <row r="33" spans="13:20" s="166" customFormat="1" ht="15">
      <c r="M33" s="175"/>
    </row>
    <row r="34" spans="13:20" s="166" customFormat="1" ht="12.75">
      <c r="M34" s="177"/>
    </row>
    <row r="35" spans="13:20" s="166" customFormat="1" ht="12.75"/>
    <row r="36" spans="13:20" s="166" customFormat="1" ht="12.75"/>
    <row r="37" spans="13:20" s="166" customFormat="1" ht="12.75"/>
    <row r="38" spans="13:20" s="166" customFormat="1" ht="12.75"/>
    <row r="39" spans="13:20" s="166" customFormat="1" ht="12.75"/>
    <row r="40" spans="13:20" s="166" customFormat="1" ht="12.75"/>
    <row r="41" spans="13:20" s="166" customFormat="1" ht="12.75">
      <c r="T41" s="177"/>
    </row>
    <row r="42" spans="13:20" s="166" customFormat="1" ht="12.75"/>
    <row r="43" spans="13:20" s="166" customFormat="1" ht="12.75"/>
    <row r="44" spans="13:20" s="166" customFormat="1" ht="12.75"/>
    <row r="45" spans="13:20" s="166" customFormat="1" ht="12.75"/>
    <row r="46" spans="13:20" s="166" customFormat="1" ht="12.75"/>
    <row r="47" spans="13:20" s="166" customFormat="1" ht="12.75">
      <c r="O47" s="178"/>
    </row>
    <row r="48" spans="13:20" s="166" customFormat="1" ht="12.75">
      <c r="M48" s="162"/>
      <c r="N48" s="162"/>
      <c r="O48" s="178"/>
      <c r="P48" s="162"/>
    </row>
    <row r="49" spans="1:16" s="166" customFormat="1" ht="12.75">
      <c r="M49" s="162"/>
      <c r="N49" s="162"/>
      <c r="O49" s="162"/>
      <c r="P49" s="162"/>
    </row>
    <row r="50" spans="1:16" s="166" customFormat="1" ht="12.75"/>
    <row r="51" spans="1:16" s="166" customFormat="1" ht="12.75">
      <c r="M51" s="162"/>
      <c r="N51" s="162"/>
      <c r="O51" s="162"/>
      <c r="P51" s="162"/>
    </row>
    <row r="52" spans="1:16" s="166" customFormat="1" ht="12.75">
      <c r="M52" s="162"/>
      <c r="N52" s="162"/>
      <c r="O52" s="162"/>
      <c r="P52" s="162"/>
    </row>
    <row r="53" spans="1:16" s="166" customFormat="1" ht="12.75">
      <c r="M53" s="162"/>
      <c r="N53" s="162"/>
      <c r="O53" s="162"/>
      <c r="P53" s="162"/>
    </row>
    <row r="54" spans="1:16" s="150" customFormat="1" ht="12.75">
      <c r="A54" s="179" t="s">
        <v>279</v>
      </c>
      <c r="B54" s="179"/>
      <c r="C54" s="179"/>
      <c r="D54" s="179"/>
      <c r="E54" s="179"/>
      <c r="F54" s="179"/>
      <c r="G54" s="136"/>
      <c r="H54" s="136"/>
      <c r="I54" s="136"/>
      <c r="J54" s="136"/>
      <c r="K54" s="136"/>
      <c r="L54" s="136"/>
      <c r="M54" s="136"/>
    </row>
    <row r="55" spans="1:16" s="150" customFormat="1" ht="12.75">
      <c r="A55" s="179"/>
      <c r="B55" s="179"/>
      <c r="C55" s="179"/>
      <c r="D55" s="179"/>
      <c r="E55" s="179"/>
      <c r="F55" s="179"/>
      <c r="G55" s="136"/>
      <c r="H55" s="136"/>
      <c r="I55" s="136"/>
      <c r="J55" s="136"/>
      <c r="K55" s="136"/>
      <c r="L55" s="136"/>
      <c r="M55" s="136"/>
    </row>
    <row r="56" spans="1:16" s="150" customFormat="1" ht="28.5" customHeight="1">
      <c r="M56" s="136"/>
    </row>
    <row r="57" spans="1:16" s="150" customFormat="1" ht="41.25" customHeight="1">
      <c r="M57" s="136"/>
    </row>
    <row r="58" spans="1:16">
      <c r="A58" s="280" t="s">
        <v>280</v>
      </c>
      <c r="B58" s="280"/>
      <c r="C58" s="280"/>
      <c r="D58" s="280"/>
      <c r="E58" s="280"/>
      <c r="F58" s="280"/>
      <c r="G58" s="280"/>
      <c r="H58" s="280"/>
      <c r="I58" s="280"/>
      <c r="J58" s="280"/>
      <c r="K58" s="280"/>
      <c r="L58" s="280"/>
    </row>
    <row r="59" spans="1:16">
      <c r="A59" s="281" t="s">
        <v>281</v>
      </c>
      <c r="B59" s="281"/>
      <c r="C59" s="281"/>
      <c r="D59" s="281"/>
      <c r="E59" s="281"/>
      <c r="F59" s="281"/>
      <c r="G59" s="281"/>
      <c r="H59" s="281"/>
      <c r="I59" s="281"/>
      <c r="J59" s="281"/>
      <c r="K59" s="281"/>
      <c r="L59" s="281"/>
    </row>
  </sheetData>
  <mergeCells count="4">
    <mergeCell ref="A1:E1"/>
    <mergeCell ref="A26:H26"/>
    <mergeCell ref="A58:L58"/>
    <mergeCell ref="A59:L59"/>
  </mergeCells>
  <pageMargins left="0.78740157499999996" right="0.78740157499999996" top="0.984251969" bottom="0.984251969" header="0.4921259845" footer="0.4921259845"/>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J58"/>
  <sheetViews>
    <sheetView showGridLines="0" topLeftCell="A4" zoomScaleNormal="100" zoomScaleSheetLayoutView="100" workbookViewId="0">
      <selection activeCell="F13" sqref="F13"/>
    </sheetView>
  </sheetViews>
  <sheetFormatPr baseColWidth="10" defaultRowHeight="12.75"/>
  <cols>
    <col min="1" max="1" width="53.85546875" style="12" customWidth="1"/>
    <col min="2" max="4" width="11.42578125" style="12"/>
    <col min="5" max="5" width="40.7109375" style="12" customWidth="1"/>
    <col min="6" max="6" width="11.42578125" style="12"/>
    <col min="7" max="7" width="10.5703125" style="12" customWidth="1"/>
    <col min="8" max="9" width="11.42578125" style="12"/>
    <col min="10" max="10" width="27.28515625" style="12" customWidth="1"/>
    <col min="11" max="16384" width="11.42578125" style="12"/>
  </cols>
  <sheetData>
    <row r="1" spans="1:9">
      <c r="A1" s="20" t="s">
        <v>228</v>
      </c>
    </row>
    <row r="2" spans="1:9">
      <c r="A2" s="20"/>
    </row>
    <row r="3" spans="1:9">
      <c r="A3" s="37"/>
      <c r="B3" s="29" t="s">
        <v>168</v>
      </c>
      <c r="C3" s="30" t="s">
        <v>291</v>
      </c>
    </row>
    <row r="4" spans="1:9">
      <c r="A4" s="116" t="s">
        <v>0</v>
      </c>
      <c r="B4" s="33">
        <v>25.78</v>
      </c>
      <c r="C4" s="33">
        <v>27.1</v>
      </c>
      <c r="D4" s="49"/>
    </row>
    <row r="5" spans="1:9">
      <c r="A5" s="117" t="s">
        <v>215</v>
      </c>
      <c r="B5" s="33">
        <v>37.17</v>
      </c>
      <c r="C5" s="33">
        <v>37.450000000000003</v>
      </c>
      <c r="D5" s="49"/>
    </row>
    <row r="6" spans="1:9">
      <c r="A6" s="117" t="s">
        <v>134</v>
      </c>
      <c r="B6" s="33">
        <v>39.43</v>
      </c>
      <c r="C6" s="33">
        <v>40.33</v>
      </c>
      <c r="D6" s="49"/>
      <c r="I6" s="12" t="s">
        <v>247</v>
      </c>
    </row>
    <row r="7" spans="1:9">
      <c r="A7" s="116" t="s">
        <v>55</v>
      </c>
      <c r="B7" s="33">
        <v>42.59</v>
      </c>
      <c r="C7" s="33">
        <v>42.79</v>
      </c>
      <c r="D7" s="49"/>
    </row>
    <row r="8" spans="1:9">
      <c r="A8" s="116" t="s">
        <v>57</v>
      </c>
      <c r="B8" s="33">
        <v>50.23</v>
      </c>
      <c r="C8" s="33">
        <v>48.94</v>
      </c>
      <c r="D8" s="49"/>
    </row>
    <row r="9" spans="1:9">
      <c r="A9" s="116" t="s">
        <v>128</v>
      </c>
      <c r="B9" s="33">
        <v>48.05</v>
      </c>
      <c r="C9" s="33">
        <v>51.11</v>
      </c>
      <c r="D9" s="49"/>
    </row>
    <row r="10" spans="1:9">
      <c r="A10" s="118" t="s">
        <v>216</v>
      </c>
      <c r="B10" s="33">
        <v>55.89</v>
      </c>
      <c r="C10" s="33">
        <v>55.04</v>
      </c>
      <c r="D10" s="49"/>
      <c r="E10" s="133"/>
    </row>
    <row r="11" spans="1:9">
      <c r="A11" s="117" t="s">
        <v>217</v>
      </c>
      <c r="B11" s="33">
        <v>58.47</v>
      </c>
      <c r="C11" s="33">
        <v>58.16</v>
      </c>
      <c r="D11" s="49"/>
    </row>
    <row r="12" spans="1:9">
      <c r="A12" s="117" t="s">
        <v>218</v>
      </c>
      <c r="B12" s="33">
        <v>58.92</v>
      </c>
      <c r="C12" s="33">
        <v>59.68</v>
      </c>
      <c r="D12" s="49"/>
    </row>
    <row r="13" spans="1:9">
      <c r="A13" s="117" t="s">
        <v>219</v>
      </c>
      <c r="B13" s="33">
        <v>61.83</v>
      </c>
      <c r="C13" s="33">
        <v>64.47</v>
      </c>
      <c r="D13" s="49"/>
    </row>
    <row r="14" spans="1:9">
      <c r="A14" s="286" t="s">
        <v>317</v>
      </c>
      <c r="B14" s="33">
        <v>70.92</v>
      </c>
      <c r="C14" s="33">
        <v>69.569999999999993</v>
      </c>
      <c r="D14" s="49"/>
    </row>
    <row r="15" spans="1:9" ht="13.5" thickBot="1">
      <c r="A15" s="119" t="s">
        <v>220</v>
      </c>
      <c r="B15" s="35">
        <v>81.62</v>
      </c>
      <c r="C15" s="35">
        <v>84.97</v>
      </c>
      <c r="D15" s="49"/>
    </row>
    <row r="16" spans="1:9">
      <c r="A16" s="24" t="s">
        <v>244</v>
      </c>
    </row>
    <row r="17" spans="1:6">
      <c r="A17" s="24" t="s">
        <v>292</v>
      </c>
    </row>
    <row r="18" spans="1:6">
      <c r="A18" s="51" t="s">
        <v>221</v>
      </c>
      <c r="D18" s="49"/>
      <c r="E18" s="50"/>
      <c r="F18" s="50"/>
    </row>
    <row r="19" spans="1:6">
      <c r="A19" s="25" t="s">
        <v>260</v>
      </c>
    </row>
    <row r="41" spans="1:10">
      <c r="G41" s="52"/>
      <c r="H41" s="52"/>
      <c r="I41" s="52"/>
      <c r="J41" s="52"/>
    </row>
    <row r="47" spans="1:10">
      <c r="A47" s="51"/>
    </row>
    <row r="48" spans="1:10">
      <c r="A48" s="25"/>
    </row>
    <row r="54" spans="1:6">
      <c r="A54" s="52"/>
      <c r="B54" s="52"/>
      <c r="C54" s="52"/>
    </row>
    <row r="55" spans="1:6">
      <c r="A55" s="24" t="s">
        <v>244</v>
      </c>
    </row>
    <row r="56" spans="1:6">
      <c r="A56" s="24" t="s">
        <v>292</v>
      </c>
    </row>
    <row r="57" spans="1:6" ht="14.25" customHeight="1">
      <c r="A57" s="51" t="s">
        <v>221</v>
      </c>
      <c r="D57" s="52"/>
      <c r="E57" s="52"/>
      <c r="F57" s="52"/>
    </row>
    <row r="58" spans="1:6">
      <c r="A58" s="25" t="s">
        <v>260</v>
      </c>
    </row>
  </sheetData>
  <pageMargins left="0.78740157499999996" right="0.78740157499999996" top="0.4" bottom="0.984251969" header="0.31" footer="0.4921259845"/>
  <pageSetup paperSize="9" scale="81" orientation="landscape" r:id="rId1"/>
  <headerFooter alignWithMargins="0"/>
  <rowBreaks count="1" manualBreakCount="1">
    <brk id="20"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J70"/>
  <sheetViews>
    <sheetView showGridLines="0" topLeftCell="A10" workbookViewId="0">
      <selection activeCell="N15" sqref="N15"/>
    </sheetView>
  </sheetViews>
  <sheetFormatPr baseColWidth="10" defaultRowHeight="12.75"/>
  <cols>
    <col min="1" max="1" width="11.28515625" style="12" customWidth="1"/>
    <col min="2" max="2" width="33.5703125" style="12" customWidth="1"/>
    <col min="3" max="12" width="11.42578125" style="12"/>
    <col min="13" max="13" width="5.85546875" style="12" customWidth="1"/>
    <col min="14" max="16384" width="11.42578125" style="12"/>
  </cols>
  <sheetData>
    <row r="1" spans="1:10" ht="24" thickBot="1">
      <c r="B1" s="48" t="s">
        <v>298</v>
      </c>
    </row>
    <row r="2" spans="1:10" ht="12.75" customHeight="1">
      <c r="A2" s="105"/>
      <c r="B2" s="86"/>
      <c r="C2" s="86" t="s">
        <v>208</v>
      </c>
      <c r="D2" s="86" t="s">
        <v>207</v>
      </c>
      <c r="E2" s="86" t="s">
        <v>206</v>
      </c>
      <c r="F2" s="86" t="s">
        <v>205</v>
      </c>
      <c r="G2" s="86" t="s">
        <v>204</v>
      </c>
      <c r="H2" s="86" t="s">
        <v>203</v>
      </c>
      <c r="I2" s="86" t="s">
        <v>11</v>
      </c>
      <c r="J2" s="87" t="s">
        <v>214</v>
      </c>
    </row>
    <row r="3" spans="1:10" ht="12.75" customHeight="1">
      <c r="A3" s="106"/>
      <c r="B3" s="194" t="s">
        <v>194</v>
      </c>
      <c r="C3" s="197">
        <v>11.312867026861086</v>
      </c>
      <c r="D3" s="197">
        <v>34.898645784686941</v>
      </c>
      <c r="E3" s="197">
        <v>13.566632038375703</v>
      </c>
      <c r="F3" s="197">
        <v>15.60821307484677</v>
      </c>
      <c r="G3" s="197">
        <v>12.225609251421957</v>
      </c>
      <c r="H3" s="197">
        <v>12.388032823807544</v>
      </c>
      <c r="I3" s="102">
        <v>100</v>
      </c>
      <c r="J3" s="103">
        <v>14.69</v>
      </c>
    </row>
    <row r="4" spans="1:10" ht="12.75" customHeight="1">
      <c r="A4" s="107"/>
      <c r="B4" s="195"/>
      <c r="C4" s="196"/>
      <c r="D4" s="196"/>
      <c r="E4" s="196"/>
      <c r="F4" s="196"/>
      <c r="G4" s="196"/>
      <c r="H4" s="196"/>
      <c r="I4" s="196"/>
      <c r="J4" s="90"/>
    </row>
    <row r="5" spans="1:10">
      <c r="A5" s="108"/>
      <c r="B5" s="88" t="s">
        <v>57</v>
      </c>
      <c r="C5" s="199">
        <v>12.87</v>
      </c>
      <c r="D5" s="199">
        <v>16.02</v>
      </c>
      <c r="E5" s="199">
        <v>14.38</v>
      </c>
      <c r="F5" s="199">
        <v>19</v>
      </c>
      <c r="G5" s="199">
        <v>24.14</v>
      </c>
      <c r="H5" s="199">
        <v>13.6</v>
      </c>
      <c r="I5" s="89">
        <v>100.00999999999999</v>
      </c>
      <c r="J5" s="122">
        <v>14.37</v>
      </c>
    </row>
    <row r="6" spans="1:10">
      <c r="A6" s="109"/>
      <c r="B6" s="104" t="s">
        <v>213</v>
      </c>
      <c r="C6" s="198">
        <v>15.11</v>
      </c>
      <c r="D6" s="198">
        <v>23.5</v>
      </c>
      <c r="E6" s="198">
        <v>9.5500000000000007</v>
      </c>
      <c r="F6" s="198">
        <v>30.49</v>
      </c>
      <c r="G6" s="198">
        <v>19.28</v>
      </c>
      <c r="H6" s="198">
        <v>2.0699999999999998</v>
      </c>
      <c r="I6" s="196">
        <v>99.999999999999986</v>
      </c>
      <c r="J6" s="123">
        <v>10.98</v>
      </c>
    </row>
    <row r="7" spans="1:10">
      <c r="A7" s="107"/>
      <c r="B7" s="91"/>
      <c r="C7" s="91"/>
      <c r="D7" s="91"/>
      <c r="E7" s="91"/>
      <c r="F7" s="91"/>
      <c r="G7" s="91"/>
      <c r="H7" s="91"/>
      <c r="I7" s="91"/>
      <c r="J7" s="120"/>
    </row>
    <row r="8" spans="1:10">
      <c r="A8" s="283" t="s">
        <v>180</v>
      </c>
      <c r="B8" s="97" t="s">
        <v>212</v>
      </c>
      <c r="C8" s="98">
        <v>9.6999999999999993</v>
      </c>
      <c r="D8" s="98">
        <v>34.06</v>
      </c>
      <c r="E8" s="98">
        <v>14.42</v>
      </c>
      <c r="F8" s="98">
        <v>15.6</v>
      </c>
      <c r="G8" s="98">
        <v>11.66</v>
      </c>
      <c r="H8" s="98">
        <v>14.56</v>
      </c>
      <c r="I8" s="98">
        <v>100</v>
      </c>
      <c r="J8" s="99">
        <v>10.4</v>
      </c>
    </row>
    <row r="9" spans="1:10">
      <c r="A9" s="284"/>
      <c r="B9" s="93" t="s">
        <v>199</v>
      </c>
      <c r="C9" s="199">
        <v>9.57</v>
      </c>
      <c r="D9" s="199">
        <v>28.8</v>
      </c>
      <c r="E9" s="199">
        <v>17.73</v>
      </c>
      <c r="F9" s="199">
        <v>19.37</v>
      </c>
      <c r="G9" s="199">
        <v>14.62</v>
      </c>
      <c r="H9" s="199">
        <v>9.91</v>
      </c>
      <c r="I9" s="193">
        <v>100.00000000000001</v>
      </c>
      <c r="J9" s="95">
        <v>4.2</v>
      </c>
    </row>
    <row r="10" spans="1:10">
      <c r="A10" s="284"/>
      <c r="B10" s="93" t="s">
        <v>200</v>
      </c>
      <c r="C10" s="199">
        <v>8.41</v>
      </c>
      <c r="D10" s="199">
        <v>27.87</v>
      </c>
      <c r="E10" s="199">
        <v>15.02</v>
      </c>
      <c r="F10" s="199">
        <v>17.559999999999999</v>
      </c>
      <c r="G10" s="199">
        <v>12.69</v>
      </c>
      <c r="H10" s="199">
        <v>18.440000000000001</v>
      </c>
      <c r="I10" s="193">
        <v>99.99</v>
      </c>
      <c r="J10" s="95">
        <v>11.34</v>
      </c>
    </row>
    <row r="11" spans="1:10">
      <c r="A11" s="284"/>
      <c r="B11" s="93" t="s">
        <v>201</v>
      </c>
      <c r="C11" s="199">
        <v>11.53</v>
      </c>
      <c r="D11" s="199">
        <v>29.52</v>
      </c>
      <c r="E11" s="199">
        <v>12.46</v>
      </c>
      <c r="F11" s="199">
        <v>15.9</v>
      </c>
      <c r="G11" s="199">
        <v>13.7</v>
      </c>
      <c r="H11" s="199">
        <v>16.89</v>
      </c>
      <c r="I11" s="193">
        <v>100</v>
      </c>
      <c r="J11" s="95">
        <v>13.09</v>
      </c>
    </row>
    <row r="12" spans="1:10">
      <c r="A12" s="284"/>
      <c r="B12" s="93" t="s">
        <v>184</v>
      </c>
      <c r="C12" s="94">
        <v>11.16</v>
      </c>
      <c r="D12" s="94">
        <v>31.12</v>
      </c>
      <c r="E12" s="94">
        <v>17.440000000000001</v>
      </c>
      <c r="F12" s="94">
        <v>17.57</v>
      </c>
      <c r="G12" s="94">
        <v>14.15</v>
      </c>
      <c r="H12" s="94">
        <v>8.56</v>
      </c>
      <c r="I12" s="193">
        <v>100</v>
      </c>
      <c r="J12" s="95">
        <v>3.45</v>
      </c>
    </row>
    <row r="13" spans="1:10">
      <c r="A13" s="284"/>
      <c r="B13" s="93" t="s">
        <v>197</v>
      </c>
      <c r="C13" s="199">
        <v>9.56</v>
      </c>
      <c r="D13" s="199">
        <v>36.14</v>
      </c>
      <c r="E13" s="199">
        <v>14.83</v>
      </c>
      <c r="F13" s="199">
        <v>15.02</v>
      </c>
      <c r="G13" s="199">
        <v>11.77</v>
      </c>
      <c r="H13" s="199">
        <v>12.68</v>
      </c>
      <c r="I13" s="193">
        <v>100</v>
      </c>
      <c r="J13" s="95">
        <v>9.67</v>
      </c>
    </row>
    <row r="14" spans="1:10">
      <c r="A14" s="284"/>
      <c r="B14" s="93" t="s">
        <v>202</v>
      </c>
      <c r="C14" s="199">
        <v>10.61</v>
      </c>
      <c r="D14" s="199">
        <v>36.799999999999997</v>
      </c>
      <c r="E14" s="199">
        <v>12.33</v>
      </c>
      <c r="F14" s="199">
        <v>14.94</v>
      </c>
      <c r="G14" s="199">
        <v>10.11</v>
      </c>
      <c r="H14" s="199">
        <v>15.21</v>
      </c>
      <c r="I14" s="193">
        <v>100</v>
      </c>
      <c r="J14" s="95">
        <v>7.55</v>
      </c>
    </row>
    <row r="15" spans="1:10">
      <c r="A15" s="284"/>
      <c r="B15" s="92" t="s">
        <v>211</v>
      </c>
      <c r="C15" s="199">
        <v>9.89</v>
      </c>
      <c r="D15" s="199">
        <v>42.73</v>
      </c>
      <c r="E15" s="199">
        <v>16.47</v>
      </c>
      <c r="F15" s="199">
        <v>11.65</v>
      </c>
      <c r="G15" s="199">
        <v>9.91</v>
      </c>
      <c r="H15" s="199">
        <v>9.35</v>
      </c>
      <c r="I15" s="193">
        <v>100</v>
      </c>
      <c r="J15" s="95">
        <v>4.99</v>
      </c>
    </row>
    <row r="16" spans="1:10">
      <c r="A16" s="285"/>
      <c r="B16" s="100" t="s">
        <v>198</v>
      </c>
      <c r="C16" s="198">
        <v>9.6199999999999992</v>
      </c>
      <c r="D16" s="198">
        <v>48.08</v>
      </c>
      <c r="E16" s="198">
        <v>13</v>
      </c>
      <c r="F16" s="198">
        <v>10.65</v>
      </c>
      <c r="G16" s="198">
        <v>7.05</v>
      </c>
      <c r="H16" s="198">
        <v>11.6</v>
      </c>
      <c r="I16" s="201">
        <v>99.999999999999986</v>
      </c>
      <c r="J16" s="95">
        <v>15.51</v>
      </c>
    </row>
    <row r="17" spans="1:10">
      <c r="A17" s="110"/>
      <c r="B17" s="100"/>
      <c r="C17" s="101"/>
      <c r="D17" s="101"/>
      <c r="E17" s="101"/>
      <c r="F17" s="101"/>
      <c r="G17" s="101"/>
      <c r="H17" s="101"/>
      <c r="I17" s="101"/>
      <c r="J17" s="121"/>
    </row>
    <row r="18" spans="1:10">
      <c r="A18" s="107"/>
      <c r="B18" s="88" t="s">
        <v>196</v>
      </c>
      <c r="C18" s="199">
        <v>11.7</v>
      </c>
      <c r="D18" s="199">
        <v>52.59</v>
      </c>
      <c r="E18" s="199">
        <v>12.3</v>
      </c>
      <c r="F18" s="199">
        <v>10.39</v>
      </c>
      <c r="G18" s="199">
        <v>6.87</v>
      </c>
      <c r="H18" s="199">
        <v>6.15</v>
      </c>
      <c r="I18" s="89">
        <v>100.00000000000001</v>
      </c>
      <c r="J18" s="95">
        <v>5.48</v>
      </c>
    </row>
    <row r="19" spans="1:10">
      <c r="A19" s="107"/>
      <c r="B19" s="88" t="s">
        <v>210</v>
      </c>
      <c r="C19" s="199">
        <v>12.81</v>
      </c>
      <c r="D19" s="199">
        <v>54.08</v>
      </c>
      <c r="E19" s="199">
        <v>11.75</v>
      </c>
      <c r="F19" s="199">
        <v>8.23</v>
      </c>
      <c r="G19" s="199">
        <v>5.57</v>
      </c>
      <c r="H19" s="199">
        <v>7.55</v>
      </c>
      <c r="I19" s="89">
        <v>100</v>
      </c>
      <c r="J19" s="95">
        <v>9.3699999999999992</v>
      </c>
    </row>
    <row r="20" spans="1:10" ht="13.5" thickBot="1">
      <c r="A20" s="111"/>
      <c r="B20" s="96" t="s">
        <v>195</v>
      </c>
      <c r="C20" s="200">
        <v>7.68</v>
      </c>
      <c r="D20" s="200">
        <v>60.99</v>
      </c>
      <c r="E20" s="200">
        <v>10.73</v>
      </c>
      <c r="F20" s="200">
        <v>7.55</v>
      </c>
      <c r="G20" s="200">
        <v>2.85</v>
      </c>
      <c r="H20" s="200">
        <v>10.199999999999999</v>
      </c>
      <c r="I20" s="202">
        <v>99.999999999999986</v>
      </c>
      <c r="J20" s="124">
        <v>5.26</v>
      </c>
    </row>
    <row r="21" spans="1:10">
      <c r="B21" s="45" t="s">
        <v>295</v>
      </c>
      <c r="C21" s="45"/>
      <c r="D21" s="45"/>
      <c r="E21" s="45"/>
      <c r="F21" s="45"/>
      <c r="G21" s="45"/>
    </row>
    <row r="22" spans="1:10" ht="12.75" customHeight="1">
      <c r="B22" s="45" t="s">
        <v>296</v>
      </c>
      <c r="C22" s="45"/>
      <c r="D22" s="45"/>
      <c r="E22" s="45"/>
      <c r="F22" s="45"/>
      <c r="G22" s="45"/>
    </row>
    <row r="23" spans="1:10">
      <c r="B23" s="45" t="s">
        <v>209</v>
      </c>
      <c r="C23" s="45"/>
      <c r="D23" s="45"/>
      <c r="E23" s="45"/>
      <c r="F23" s="45"/>
      <c r="G23" s="45"/>
    </row>
    <row r="24" spans="1:10">
      <c r="B24" s="45" t="s">
        <v>297</v>
      </c>
      <c r="C24" s="45"/>
      <c r="D24" s="45"/>
      <c r="E24" s="45"/>
      <c r="F24" s="45"/>
      <c r="G24" s="45"/>
    </row>
    <row r="25" spans="1:10">
      <c r="B25" s="45" t="s">
        <v>193</v>
      </c>
      <c r="C25" s="47"/>
      <c r="D25" s="46"/>
      <c r="E25" s="46"/>
      <c r="F25" s="46"/>
      <c r="G25" s="46"/>
    </row>
    <row r="26" spans="1:10" ht="12.75" customHeight="1">
      <c r="B26" s="282" t="s">
        <v>256</v>
      </c>
      <c r="C26" s="282"/>
      <c r="D26" s="282"/>
      <c r="E26" s="282"/>
      <c r="F26" s="282"/>
      <c r="G26" s="282"/>
      <c r="H26" s="282"/>
      <c r="I26" s="282"/>
      <c r="J26" s="282"/>
    </row>
    <row r="29" spans="1:10" ht="12.75" customHeight="1"/>
    <row r="65" spans="2:10">
      <c r="B65" s="45" t="s">
        <v>254</v>
      </c>
      <c r="C65" s="45"/>
      <c r="D65" s="45"/>
      <c r="E65" s="45"/>
      <c r="F65" s="45"/>
      <c r="G65" s="45"/>
      <c r="H65" s="24"/>
      <c r="I65" s="24"/>
      <c r="J65" s="24"/>
    </row>
    <row r="66" spans="2:10">
      <c r="B66" s="45" t="s">
        <v>299</v>
      </c>
      <c r="C66" s="45"/>
      <c r="D66" s="45"/>
      <c r="E66" s="45"/>
      <c r="F66" s="45"/>
      <c r="G66" s="45"/>
      <c r="H66" s="24"/>
      <c r="I66" s="24"/>
      <c r="J66" s="24"/>
    </row>
    <row r="67" spans="2:10">
      <c r="B67" s="45" t="s">
        <v>209</v>
      </c>
      <c r="C67" s="45"/>
      <c r="D67" s="45"/>
      <c r="E67" s="45"/>
      <c r="F67" s="45"/>
      <c r="G67" s="45"/>
      <c r="H67" s="24"/>
      <c r="I67" s="24"/>
      <c r="J67" s="24"/>
    </row>
    <row r="68" spans="2:10">
      <c r="B68" s="45" t="s">
        <v>297</v>
      </c>
      <c r="C68" s="45"/>
      <c r="D68" s="45"/>
      <c r="E68" s="45"/>
      <c r="F68" s="45"/>
      <c r="G68" s="45"/>
      <c r="H68" s="24"/>
      <c r="I68" s="24"/>
      <c r="J68" s="24"/>
    </row>
    <row r="69" spans="2:10">
      <c r="B69" s="45" t="s">
        <v>193</v>
      </c>
      <c r="C69" s="47"/>
      <c r="D69" s="46"/>
      <c r="E69" s="46"/>
      <c r="F69" s="46"/>
      <c r="G69" s="46"/>
      <c r="H69" s="24"/>
      <c r="I69" s="24"/>
      <c r="J69" s="24"/>
    </row>
    <row r="70" spans="2:10">
      <c r="B70" s="282" t="s">
        <v>256</v>
      </c>
      <c r="C70" s="282"/>
      <c r="D70" s="282"/>
      <c r="E70" s="282"/>
      <c r="F70" s="282"/>
      <c r="G70" s="282"/>
      <c r="H70" s="282"/>
      <c r="I70" s="282"/>
      <c r="J70" s="282"/>
    </row>
  </sheetData>
  <mergeCells count="3">
    <mergeCell ref="B26:J26"/>
    <mergeCell ref="A8:A16"/>
    <mergeCell ref="B70:J70"/>
  </mergeCells>
  <pageMargins left="0.78740157499999996" right="0.78740157499999996" top="0.984251969" bottom="0.984251969" header="0.4921259845" footer="0.4921259845"/>
  <pageSetup paperSize="9" scale="96"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1</vt:i4>
      </vt:variant>
    </vt:vector>
  </HeadingPairs>
  <TitlesOfParts>
    <vt:vector size="13" baseType="lpstr">
      <vt:lpstr>Tableau 1</vt:lpstr>
      <vt:lpstr>Tableau 2</vt:lpstr>
      <vt:lpstr>Tableau 3</vt:lpstr>
      <vt:lpstr>Tableau 4</vt:lpstr>
      <vt:lpstr>Cartes_données</vt:lpstr>
      <vt:lpstr>Cartes</vt:lpstr>
      <vt:lpstr>Graphique 1</vt:lpstr>
      <vt:lpstr>Graphique 2</vt:lpstr>
      <vt:lpstr>Graphique 3</vt:lpstr>
      <vt:lpstr>Graphique 4</vt:lpstr>
      <vt:lpstr>Graphique 5</vt:lpstr>
      <vt:lpstr>Graphique 6</vt:lpstr>
      <vt:lpstr>'Graphique 3'!Zone_d_impression</vt:lpstr>
    </vt:vector>
  </TitlesOfParts>
  <Company>MEN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MEN</dc:creator>
  <cp:lastModifiedBy>Administration centrale</cp:lastModifiedBy>
  <cp:lastPrinted>2017-11-16T14:52:38Z</cp:lastPrinted>
  <dcterms:created xsi:type="dcterms:W3CDTF">2002-09-18T09:28:56Z</dcterms:created>
  <dcterms:modified xsi:type="dcterms:W3CDTF">2018-12-20T14:39:09Z</dcterms:modified>
</cp:coreProperties>
</file>