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4" activeTab="9"/>
  </bookViews>
  <sheets>
    <sheet name="tab1-formation" sheetId="17" r:id="rId1"/>
    <sheet name="tab2-mention" sheetId="5" r:id="rId2"/>
    <sheet name="tab3-retard" sheetId="6" r:id="rId3"/>
    <sheet name="tab4-information" sheetId="7" r:id="rId4"/>
    <sheet name="graph1-formvoul" sheetId="15" r:id="rId5"/>
    <sheet name="tab5-satisfaction" sheetId="9" r:id="rId6"/>
    <sheet name="tab6-diff_études" sheetId="10" r:id="rId7"/>
    <sheet name="tab7-diff_quot" sheetId="13" r:id="rId8"/>
    <sheet name="tab8-ressources" sheetId="8" r:id="rId9"/>
    <sheet name="graph2 -niveau etude souhaite" sheetId="12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E12" i="17" l="1"/>
  <c r="G12" i="17"/>
  <c r="D12" i="17" l="1"/>
  <c r="C12" i="17"/>
  <c r="B5" i="17"/>
  <c r="B12" i="17" s="1"/>
  <c r="I5" i="17"/>
  <c r="I12" i="17" s="1"/>
  <c r="E5" i="17"/>
  <c r="E4" i="6" l="1"/>
  <c r="D4" i="6"/>
  <c r="C4" i="6"/>
  <c r="B4" i="6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<sst xmlns="http://schemas.openxmlformats.org/spreadsheetml/2006/main" count="189" uniqueCount="98">
  <si>
    <t>Ensemble</t>
  </si>
  <si>
    <t/>
  </si>
  <si>
    <t>Bacheliers généraux</t>
  </si>
  <si>
    <t>Bacheliers technologiques</t>
  </si>
  <si>
    <t>Bacheliers professionnels</t>
  </si>
  <si>
    <t>Université (hors IUT)</t>
  </si>
  <si>
    <t>dont : L1</t>
  </si>
  <si>
    <t>PACES</t>
  </si>
  <si>
    <t>CPGE y compris prépa intégrée</t>
  </si>
  <si>
    <t>IUT</t>
  </si>
  <si>
    <t>STS</t>
  </si>
  <si>
    <t>Autres formations supérieures</t>
  </si>
  <si>
    <t>Poursuite d'études</t>
  </si>
  <si>
    <t>dont abandon en cours d'année</t>
  </si>
  <si>
    <t>Formations non supérieures et post-bac</t>
  </si>
  <si>
    <t>Non-poursuite d'études</t>
  </si>
  <si>
    <t>Mention assez bien</t>
  </si>
  <si>
    <t>Mention bien</t>
  </si>
  <si>
    <t>Mention très bien</t>
  </si>
  <si>
    <t>Abandon en cours d'année</t>
  </si>
  <si>
    <t>A l'heure</t>
  </si>
  <si>
    <t>Un an de retard</t>
  </si>
  <si>
    <t>Deux ans de retard</t>
  </si>
  <si>
    <t>Formations non supérieures</t>
  </si>
  <si>
    <t>Dans votre lycée (séances d’information, brochures)</t>
  </si>
  <si>
    <t>Auprès d’enseignants de votre lycée</t>
  </si>
  <si>
    <t>Auprès d’un conseiller d’orientation</t>
  </si>
  <si>
    <t>Dans les universités ou les écoles (journées portes ouvertes, brochures…)</t>
  </si>
  <si>
    <t>Dans un centre d’information jeunesse (CIO, SCUIO, CIDJ…)</t>
  </si>
  <si>
    <t>Sur le site APB</t>
  </si>
  <si>
    <t>Sur d’autres sites internet, dans la presse</t>
  </si>
  <si>
    <t>Dans des forums ou salons spécialisés</t>
  </si>
  <si>
    <t>Auprès de membres de votre famille</t>
  </si>
  <si>
    <t>Auprès de vos amis</t>
  </si>
  <si>
    <t>Travail régulier de 15 heures ou plus par semaine</t>
  </si>
  <si>
    <t>Travail régulier de moins de 15 heures par semaine</t>
  </si>
  <si>
    <t>Travail occasionnel</t>
  </si>
  <si>
    <t>Indemnité de stage</t>
  </si>
  <si>
    <t>Aide financière de la famille</t>
  </si>
  <si>
    <t>Bourse, allocation d'études</t>
  </si>
  <si>
    <t>Allocation logement</t>
  </si>
  <si>
    <t>Prestations familiales</t>
  </si>
  <si>
    <t>Autre ressource</t>
  </si>
  <si>
    <t>Se disent très ou assez satisfaits :</t>
  </si>
  <si>
    <t>sur le contenu des études</t>
  </si>
  <si>
    <t>sur le suivi et l'encadrement de la formation</t>
  </si>
  <si>
    <t>sur les évaluations</t>
  </si>
  <si>
    <t>sur l'adéquation du contenu de la formation à sa description</t>
  </si>
  <si>
    <t>à suivre dans les études</t>
  </si>
  <si>
    <t>à s'organiser dans le travail</t>
  </si>
  <si>
    <t>à s'intéresser aux matières étudiées</t>
  </si>
  <si>
    <t>Bac/Bac+1</t>
  </si>
  <si>
    <t>Bac+2 (BTS, DUT…)</t>
  </si>
  <si>
    <t>Bac+3 (licence, DE infirmier …)</t>
  </si>
  <si>
    <t>Bac+4 (master1)</t>
  </si>
  <si>
    <t>Bac+5 (master2, diplôme ingénieur)</t>
  </si>
  <si>
    <t>Bac+6/Bac+7</t>
  </si>
  <si>
    <t>Bac+8 ou plus (doctorat, médecine)</t>
  </si>
  <si>
    <t>Difficultés de logement</t>
  </si>
  <si>
    <t>Difficultés de transport</t>
  </si>
  <si>
    <t>Difficultés financières</t>
  </si>
  <si>
    <t>Problèmes de santé</t>
  </si>
  <si>
    <t>Problèmes familiaux</t>
  </si>
  <si>
    <t>Aucune difficulté importante</t>
  </si>
  <si>
    <t>BTS-BTSA</t>
  </si>
  <si>
    <t>CPGE</t>
  </si>
  <si>
    <t>-</t>
  </si>
  <si>
    <t>Ensemble des nouveaux étudiants</t>
  </si>
  <si>
    <t>Admis au 2eme groupe</t>
  </si>
  <si>
    <t>Sans mention - Admis au 1er groupe</t>
  </si>
  <si>
    <t>Licence 1</t>
  </si>
  <si>
    <t>Ensemble des bacheliers</t>
  </si>
  <si>
    <t>Autres Formations</t>
  </si>
  <si>
    <t>non posé</t>
  </si>
  <si>
    <t>Formations non supérieures ou arrêt des études</t>
  </si>
  <si>
    <t>Graphique 1 - Répartition des bacheliers selon la formation demandée en premier vœu sur le site APB</t>
  </si>
  <si>
    <t>Tableau 7 - Difficultés rencontrées dans la vie quotidienne (en %)</t>
  </si>
  <si>
    <t>Champ : France métropolitaine y compris les DOM hors Mayotte.</t>
  </si>
  <si>
    <t>Source : MENESR DGESIP/DGRI SIES, panel des bacheliers 2014.</t>
  </si>
  <si>
    <t>Champ : France métropolitaine hors DOM.</t>
  </si>
  <si>
    <t>Sources : MENESR DGESIP/DGRI SIES, panels des bacheliers 2014, 2008 et 2002.</t>
  </si>
  <si>
    <t>Licence et PACES</t>
  </si>
  <si>
    <t>Source : Admission Post-Bac 2014.</t>
  </si>
  <si>
    <t>Champ : France métropolitaine + DOM.</t>
  </si>
  <si>
    <t>Lecture : parmi les bacheliers ayant demandé en premier vœu une CPGE sur APB, 70% sont inscrits dans une CPGE au 1er mars 2015.</t>
  </si>
  <si>
    <t>Tableau 8 - Ressources personnelles des bacheliers 2014 pendant leur première année dans l'enseignement supérieur (hors apprentissage)</t>
  </si>
  <si>
    <t>Graphique 2 - Niveau d'études envisagé par les bacheliers 2014</t>
  </si>
  <si>
    <t>L1</t>
  </si>
  <si>
    <t>Tableau 2 - Formation suivie au 1er mars 2015 par les bacheliers 2014, selon leur mention au baccalauréat (en %)</t>
  </si>
  <si>
    <t>Tableau 3 - Formation suivie au 1er mars 2015 par les bacheliers 2014, selon leur retard au baccalauréat (en %)</t>
  </si>
  <si>
    <t>grandes ou très grandes difficultés :</t>
  </si>
  <si>
    <t>Aucune ressource déclarée</t>
  </si>
  <si>
    <t>Licence</t>
  </si>
  <si>
    <t>Champ : France métropolitaine y compris les DOM hors Mayotte. Bacheliers inscrits dans l'enseignement supérieur au 1er mars 2015.</t>
  </si>
  <si>
    <t>Tableau 4 - Sources d'informations consultées par les bacheliers 2014 (en %)</t>
  </si>
  <si>
    <t>Tableau 1 - Evolution des poursuites d'études des bacheliers 2002, 2008, et 2014 au 31 octobre suivant l'obtention du bac (en %)</t>
  </si>
  <si>
    <t>Tableau 5 - Opinion des bacheliers 2014 sur leur filière de formation (en %)</t>
  </si>
  <si>
    <t>Tableau 6 - Difficultés rencontrées dans les études par les bacheliers 2014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</si>
</sst>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name val="Arial, Helvetica, sans-serif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b/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7" fillId="3" borderId="2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left" wrapText="1"/>
    </xf>
    <xf numFmtId="1" fontId="7" fillId="5" borderId="2" xfId="0" applyNumberFormat="1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>
      <alignment horizontal="left"/>
    </xf>
    <xf numFmtId="1" fontId="0" fillId="2" borderId="0" xfId="0" applyNumberFormat="1" applyFont="1" applyFill="1" applyBorder="1" applyAlignment="1" applyProtection="1"/>
    <xf numFmtId="1" fontId="3" fillId="5" borderId="2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center" wrapText="1"/>
    </xf>
    <xf numFmtId="1" fontId="3" fillId="0" borderId="2" xfId="0" applyNumberFormat="1" applyFont="1" applyFill="1" applyBorder="1" applyAlignment="1" applyProtection="1">
      <alignment horizontal="center" wrapText="1"/>
    </xf>
    <xf numFmtId="1" fontId="5" fillId="0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left" wrapText="1"/>
    </xf>
    <xf numFmtId="1" fontId="9" fillId="6" borderId="2" xfId="0" applyNumberFormat="1" applyFont="1" applyFill="1" applyBorder="1" applyAlignment="1" applyProtection="1">
      <alignment horizontal="center" wrapText="1"/>
    </xf>
    <xf numFmtId="1" fontId="5" fillId="0" borderId="1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1" fontId="0" fillId="0" borderId="0" xfId="0" applyNumberFormat="1"/>
    <xf numFmtId="1" fontId="10" fillId="0" borderId="0" xfId="0" applyNumberFormat="1" applyFont="1" applyAlignment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3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9" fillId="6" borderId="2" xfId="0" applyNumberFormat="1" applyFont="1" applyFill="1" applyBorder="1" applyAlignment="1" applyProtection="1">
      <alignment vertical="top" wrapText="1"/>
    </xf>
    <xf numFmtId="0" fontId="9" fillId="6" borderId="9" xfId="0" applyNumberFormat="1" applyFont="1" applyFill="1" applyBorder="1" applyAlignment="1" applyProtection="1">
      <alignment horizontal="left" wrapText="1"/>
    </xf>
    <xf numFmtId="1" fontId="9" fillId="6" borderId="9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left" wrapText="1"/>
    </xf>
    <xf numFmtId="1" fontId="5" fillId="0" borderId="11" xfId="0" applyNumberFormat="1" applyFont="1" applyFill="1" applyBorder="1" applyAlignment="1" applyProtection="1">
      <alignment horizontal="center" wrapText="1"/>
    </xf>
    <xf numFmtId="1" fontId="5" fillId="0" borderId="12" xfId="0" applyNumberFormat="1" applyFont="1" applyFill="1" applyBorder="1" applyAlignment="1" applyProtection="1">
      <alignment horizontal="center" wrapText="1"/>
    </xf>
    <xf numFmtId="0" fontId="5" fillId="0" borderId="13" xfId="0" applyNumberFormat="1" applyFont="1" applyFill="1" applyBorder="1" applyAlignment="1" applyProtection="1">
      <alignment horizontal="left" wrapText="1"/>
    </xf>
    <xf numFmtId="1" fontId="5" fillId="0" borderId="14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left" wrapText="1"/>
    </xf>
    <xf numFmtId="1" fontId="5" fillId="0" borderId="16" xfId="0" applyNumberFormat="1" applyFont="1" applyFill="1" applyBorder="1" applyAlignment="1" applyProtection="1">
      <alignment horizontal="center" wrapText="1"/>
    </xf>
    <xf numFmtId="1" fontId="5" fillId="0" borderId="17" xfId="0" applyNumberFormat="1" applyFont="1" applyFill="1" applyBorder="1" applyAlignment="1" applyProtection="1">
      <alignment horizontal="center" wrapText="1"/>
    </xf>
    <xf numFmtId="0" fontId="5" fillId="5" borderId="8" xfId="0" applyNumberFormat="1" applyFont="1" applyFill="1" applyBorder="1" applyAlignment="1" applyProtection="1">
      <alignment horizontal="left" wrapText="1"/>
    </xf>
    <xf numFmtId="1" fontId="5" fillId="5" borderId="8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15" fillId="0" borderId="0" xfId="0" applyNumberFormat="1" applyFont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" fontId="19" fillId="6" borderId="2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5" fillId="3" borderId="4" xfId="0" applyNumberFormat="1" applyFont="1" applyFill="1" applyBorder="1" applyAlignment="1" applyProtection="1">
      <alignment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7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 b="1" i="0" u="none" strike="noStrike" baseline="0">
                <a:effectLst/>
              </a:rPr>
              <a:t>Graphique 1 - Répartition des bacheliers selon la formation demandée en premier vœu sur le site APB</a:t>
            </a:r>
            <a:r>
              <a:rPr lang="fr-FR" sz="1600" b="1" i="0" u="none" strike="noStrike" baseline="0"/>
              <a:t> </a:t>
            </a:r>
            <a:endParaRPr lang="fr-FR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8593237975431E-2"/>
          <c:y val="0.15878349234263683"/>
          <c:w val="0.56300548230287784"/>
          <c:h val="0.7376177900078779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'graph1-formvoul'!$A$8</c:f>
              <c:strCache>
                <c:ptCount val="1"/>
                <c:pt idx="0">
                  <c:v>CPGE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'graph1-formvoul'!$B$8:$F$8</c:f>
              <c:numCache>
                <c:formatCode>0</c:formatCode>
                <c:ptCount val="5"/>
                <c:pt idx="0">
                  <c:v>1.29</c:v>
                </c:pt>
                <c:pt idx="1">
                  <c:v>0.63</c:v>
                </c:pt>
                <c:pt idx="2">
                  <c:v>0.45</c:v>
                </c:pt>
                <c:pt idx="3">
                  <c:v>70.12</c:v>
                </c:pt>
                <c:pt idx="4">
                  <c:v>14.08</c:v>
                </c:pt>
              </c:numCache>
            </c:numRef>
          </c:val>
        </c:ser>
        <c:ser>
          <c:idx val="0"/>
          <c:order val="1"/>
          <c:tx>
            <c:strRef>
              <c:f>'graph1-formvoul'!$A$5</c:f>
              <c:strCache>
                <c:ptCount val="1"/>
                <c:pt idx="0">
                  <c:v>Licence et PACES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'graph1-formvoul'!$B$5:$F$5</c:f>
              <c:numCache>
                <c:formatCode>0</c:formatCode>
                <c:ptCount val="5"/>
                <c:pt idx="0">
                  <c:v>76.62</c:v>
                </c:pt>
                <c:pt idx="1">
                  <c:v>16.41</c:v>
                </c:pt>
                <c:pt idx="2">
                  <c:v>9.3800000000000008</c:v>
                </c:pt>
                <c:pt idx="3">
                  <c:v>16.98</c:v>
                </c:pt>
                <c:pt idx="4">
                  <c:v>20.41</c:v>
                </c:pt>
              </c:numCache>
            </c:numRef>
          </c:val>
        </c:ser>
        <c:ser>
          <c:idx val="2"/>
          <c:order val="2"/>
          <c:tx>
            <c:strRef>
              <c:f>'graph1-formvoul'!$A$7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'graph1-formvoul'!$B$7:$F$7</c:f>
              <c:numCache>
                <c:formatCode>0</c:formatCode>
                <c:ptCount val="5"/>
                <c:pt idx="0">
                  <c:v>1.36</c:v>
                </c:pt>
                <c:pt idx="1">
                  <c:v>12.89</c:v>
                </c:pt>
                <c:pt idx="2">
                  <c:v>60.71</c:v>
                </c:pt>
                <c:pt idx="3">
                  <c:v>0.98</c:v>
                </c:pt>
                <c:pt idx="4">
                  <c:v>5.65</c:v>
                </c:pt>
              </c:numCache>
            </c:numRef>
          </c:val>
        </c:ser>
        <c:ser>
          <c:idx val="1"/>
          <c:order val="3"/>
          <c:tx>
            <c:strRef>
              <c:f>'graph1-formvoul'!$A$6</c:f>
              <c:strCache>
                <c:ptCount val="1"/>
                <c:pt idx="0">
                  <c:v>IUT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'graph1-formvoul'!$B$6:$F$6</c:f>
              <c:numCache>
                <c:formatCode>0</c:formatCode>
                <c:ptCount val="5"/>
                <c:pt idx="0">
                  <c:v>0.39</c:v>
                </c:pt>
                <c:pt idx="1">
                  <c:v>54.55</c:v>
                </c:pt>
                <c:pt idx="2">
                  <c:v>0.69</c:v>
                </c:pt>
                <c:pt idx="3">
                  <c:v>2.4500000000000002</c:v>
                </c:pt>
                <c:pt idx="4">
                  <c:v>6.43</c:v>
                </c:pt>
              </c:numCache>
            </c:numRef>
          </c:val>
        </c:ser>
        <c:ser>
          <c:idx val="4"/>
          <c:order val="4"/>
          <c:tx>
            <c:strRef>
              <c:f>'graph1-formvoul'!$A$9</c:f>
              <c:strCache>
                <c:ptCount val="1"/>
                <c:pt idx="0">
                  <c:v>Autres formations supérieures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'graph1-formvoul'!$B$9:$F$9</c:f>
              <c:numCache>
                <c:formatCode>0</c:formatCode>
                <c:ptCount val="5"/>
                <c:pt idx="0">
                  <c:v>8.24</c:v>
                </c:pt>
                <c:pt idx="1">
                  <c:v>5.75</c:v>
                </c:pt>
                <c:pt idx="2">
                  <c:v>3.27</c:v>
                </c:pt>
                <c:pt idx="3">
                  <c:v>7.45</c:v>
                </c:pt>
                <c:pt idx="4">
                  <c:v>38.44</c:v>
                </c:pt>
              </c:numCache>
            </c:numRef>
          </c:val>
        </c:ser>
        <c:ser>
          <c:idx val="5"/>
          <c:order val="5"/>
          <c:tx>
            <c:strRef>
              <c:f>'graph1-formvoul'!$A$10</c:f>
              <c:strCache>
                <c:ptCount val="1"/>
                <c:pt idx="0">
                  <c:v>Formations non supérieures ou arrêt des études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'graph1-formvoul'!$B$4:$F$4</c:f>
              <c:strCache>
                <c:ptCount val="5"/>
                <c:pt idx="0">
                  <c:v>Licence</c:v>
                </c:pt>
                <c:pt idx="1">
                  <c:v>IUT</c:v>
                </c:pt>
                <c:pt idx="2">
                  <c:v>BTS-BTSA</c:v>
                </c:pt>
                <c:pt idx="3">
                  <c:v>CPGE</c:v>
                </c:pt>
                <c:pt idx="4">
                  <c:v>Autres Formations</c:v>
                </c:pt>
              </c:strCache>
            </c:strRef>
          </c:cat>
          <c:val>
            <c:numRef>
              <c:f>'graph1-formvoul'!$B$10:$F$10</c:f>
              <c:numCache>
                <c:formatCode>0</c:formatCode>
                <c:ptCount val="5"/>
                <c:pt idx="0">
                  <c:v>12.1</c:v>
                </c:pt>
                <c:pt idx="1">
                  <c:v>9.76</c:v>
                </c:pt>
                <c:pt idx="2">
                  <c:v>25.51</c:v>
                </c:pt>
                <c:pt idx="3">
                  <c:v>2.02</c:v>
                </c:pt>
                <c:pt idx="4">
                  <c:v>14.99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249408"/>
        <c:axId val="101250944"/>
      </c:barChart>
      <c:catAx>
        <c:axId val="1012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50944"/>
        <c:crosses val="autoZero"/>
        <c:auto val="1"/>
        <c:lblAlgn val="ctr"/>
        <c:lblOffset val="100"/>
        <c:noMultiLvlLbl val="0"/>
      </c:catAx>
      <c:valAx>
        <c:axId val="101250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2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7336967494454E-2"/>
          <c:y val="0.17863584072013272"/>
          <c:w val="0.55411072077528767"/>
          <c:h val="0.685823647230293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'[1]niveau etude souhaite 2'!$B$3</c:f>
              <c:strCache>
                <c:ptCount val="1"/>
                <c:pt idx="0">
                  <c:v>Bac/Bac+1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2'!$B$4:$B$7</c:f>
              <c:numCache>
                <c:formatCode>General</c:formatCode>
                <c:ptCount val="4"/>
                <c:pt idx="0">
                  <c:v>0.7</c:v>
                </c:pt>
                <c:pt idx="1">
                  <c:v>1.7</c:v>
                </c:pt>
                <c:pt idx="2">
                  <c:v>7.2</c:v>
                </c:pt>
                <c:pt idx="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'[1]niveau etude souhaite 2'!$C$3</c:f>
              <c:strCache>
                <c:ptCount val="1"/>
                <c:pt idx="0">
                  <c:v>Bac+2 (BTS, DUT…)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2'!$C$4:$C$7</c:f>
              <c:numCache>
                <c:formatCode>General</c:formatCode>
                <c:ptCount val="4"/>
                <c:pt idx="0">
                  <c:v>3.4</c:v>
                </c:pt>
                <c:pt idx="1">
                  <c:v>17.5</c:v>
                </c:pt>
                <c:pt idx="2">
                  <c:v>39.1</c:v>
                </c:pt>
                <c:pt idx="3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'[1]niveau etude souhaite 2'!$D$3</c:f>
              <c:strCache>
                <c:ptCount val="1"/>
                <c:pt idx="0">
                  <c:v>Bac+3 (licence, DE infirmier …)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2'!$D$4:$D$7</c:f>
              <c:numCache>
                <c:formatCode>General</c:formatCode>
                <c:ptCount val="4"/>
                <c:pt idx="0">
                  <c:v>16.7</c:v>
                </c:pt>
                <c:pt idx="1">
                  <c:v>45.2</c:v>
                </c:pt>
                <c:pt idx="2">
                  <c:v>35.700000000000003</c:v>
                </c:pt>
                <c:pt idx="3">
                  <c:v>26.2</c:v>
                </c:pt>
              </c:numCache>
            </c:numRef>
          </c:val>
        </c:ser>
        <c:ser>
          <c:idx val="3"/>
          <c:order val="3"/>
          <c:tx>
            <c:strRef>
              <c:f>'[1]niveau etude souhaite 2'!$E$3</c:f>
              <c:strCache>
                <c:ptCount val="1"/>
                <c:pt idx="0">
                  <c:v>Bac+4 (master1)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2'!$E$4:$E$7</c:f>
              <c:numCache>
                <c:formatCode>General</c:formatCode>
                <c:ptCount val="4"/>
                <c:pt idx="0">
                  <c:v>5.8</c:v>
                </c:pt>
                <c:pt idx="1">
                  <c:v>7.4</c:v>
                </c:pt>
                <c:pt idx="2">
                  <c:v>5.4</c:v>
                </c:pt>
                <c:pt idx="3">
                  <c:v>6.1</c:v>
                </c:pt>
              </c:numCache>
            </c:numRef>
          </c:val>
        </c:ser>
        <c:ser>
          <c:idx val="4"/>
          <c:order val="4"/>
          <c:tx>
            <c:strRef>
              <c:f>'[1]niveau etude souhaite 2'!$F$3</c:f>
              <c:strCache>
                <c:ptCount val="1"/>
                <c:pt idx="0">
                  <c:v>Bac+5 (master2, diplôme ingénieur)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2'!$F$4:$F$7</c:f>
              <c:numCache>
                <c:formatCode>General</c:formatCode>
                <c:ptCount val="4"/>
                <c:pt idx="0">
                  <c:v>53.3</c:v>
                </c:pt>
                <c:pt idx="1">
                  <c:v>24</c:v>
                </c:pt>
                <c:pt idx="2">
                  <c:v>11.1</c:v>
                </c:pt>
                <c:pt idx="3">
                  <c:v>39.5</c:v>
                </c:pt>
              </c:numCache>
            </c:numRef>
          </c:val>
        </c:ser>
        <c:ser>
          <c:idx val="5"/>
          <c:order val="5"/>
          <c:tx>
            <c:strRef>
              <c:f>'[1]niveau etude souhaite 2'!$G$3</c:f>
              <c:strCache>
                <c:ptCount val="1"/>
                <c:pt idx="0">
                  <c:v>Bac+6/Bac+7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2'!$G$4:$G$7</c:f>
              <c:numCache>
                <c:formatCode>General</c:formatCode>
                <c:ptCount val="4"/>
                <c:pt idx="0">
                  <c:v>7.1</c:v>
                </c:pt>
                <c:pt idx="1">
                  <c:v>1.5</c:v>
                </c:pt>
                <c:pt idx="2">
                  <c:v>0.8</c:v>
                </c:pt>
                <c:pt idx="3">
                  <c:v>4.8</c:v>
                </c:pt>
              </c:numCache>
            </c:numRef>
          </c:val>
        </c:ser>
        <c:ser>
          <c:idx val="6"/>
          <c:order val="6"/>
          <c:tx>
            <c:strRef>
              <c:f>'[1]niveau etude souhaite 2'!$H$3</c:f>
              <c:strCache>
                <c:ptCount val="1"/>
                <c:pt idx="0">
                  <c:v>Bac+8 ou plus (doctorat, médecine)</c:v>
                </c:pt>
              </c:strCache>
            </c:strRef>
          </c:tx>
          <c:invertIfNegative val="0"/>
          <c:cat>
            <c:strRef>
              <c:f>'[1]niveau etude souhaite 2'!$A$4:$A$7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</c:strCache>
            </c:strRef>
          </c:cat>
          <c:val>
            <c:numRef>
              <c:f>'[1]niveau etude souhaite 2'!$H$4:$H$7</c:f>
              <c:numCache>
                <c:formatCode>General</c:formatCode>
                <c:ptCount val="4"/>
                <c:pt idx="0">
                  <c:v>13</c:v>
                </c:pt>
                <c:pt idx="1">
                  <c:v>2.7</c:v>
                </c:pt>
                <c:pt idx="2">
                  <c:v>0.7</c:v>
                </c:pt>
                <c:pt idx="3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8128"/>
        <c:axId val="105014016"/>
      </c:barChart>
      <c:catAx>
        <c:axId val="10500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14016"/>
        <c:crosses val="autoZero"/>
        <c:auto val="1"/>
        <c:lblAlgn val="ctr"/>
        <c:lblOffset val="100"/>
        <c:noMultiLvlLbl val="0"/>
      </c:catAx>
      <c:valAx>
        <c:axId val="105014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0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</xdr:row>
      <xdr:rowOff>90487</xdr:rowOff>
    </xdr:from>
    <xdr:to>
      <xdr:col>6</xdr:col>
      <xdr:colOff>466725</xdr:colOff>
      <xdr:row>36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9525</xdr:rowOff>
    </xdr:from>
    <xdr:to>
      <xdr:col>7</xdr:col>
      <xdr:colOff>561975</xdr:colOff>
      <xdr:row>29</xdr:row>
      <xdr:rowOff>71437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0.15385</cdr:x>
      <cdr:y>0.02456</cdr:y>
    </cdr:from>
    <cdr:to>
      <cdr:x>0.62</cdr:x>
      <cdr:y>0.13643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499" y="85725"/>
          <a:ext cx="28860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</cdr:x>
      <cdr:y>0.02729</cdr:y>
    </cdr:from>
    <cdr:to>
      <cdr:x>0.71231</cdr:x>
      <cdr:y>0.12005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19125" y="95250"/>
          <a:ext cx="3790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Graphique 2 - Niveau d'études envisagé par les bacheliers 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AGGE~1\AppData\Local\Temp\notes09641A\tableaux_ni_v091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on"/>
      <sheetName val="arret etudes"/>
      <sheetName val="mention 2"/>
      <sheetName val="retard 2"/>
      <sheetName val="orientation"/>
      <sheetName val="motivation"/>
      <sheetName val="orientation 2"/>
      <sheetName val="ressources 3"/>
      <sheetName val="satisfaction"/>
      <sheetName val="difficulté"/>
      <sheetName val="niveau etude souhaite 2"/>
      <sheetName val="Feuil3"/>
      <sheetName val="apb"/>
      <sheetName val="pbs rencontres"/>
      <sheetName val="optimisme"/>
      <sheetName val="optimisme_emploi"/>
      <sheetName val="optimisme_emploi_effectif"/>
      <sheetName val="optimisme_appren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Bac/Bac+1</v>
          </cell>
          <cell r="C3" t="str">
            <v>Bac+2 (BTS, DUT…)</v>
          </cell>
          <cell r="D3" t="str">
            <v>Bac+3 (licence, DE infirmier …)</v>
          </cell>
          <cell r="E3" t="str">
            <v>Bac+4 (master1)</v>
          </cell>
          <cell r="F3" t="str">
            <v>Bac+5 (master2, diplôme ingénieur)</v>
          </cell>
          <cell r="G3" t="str">
            <v>Bac+6/Bac+7</v>
          </cell>
          <cell r="H3" t="str">
            <v>Bac+8 ou plus (doctorat, médecine)</v>
          </cell>
        </row>
        <row r="4">
          <cell r="A4" t="str">
            <v>Bacheliers généraux</v>
          </cell>
          <cell r="B4">
            <v>0.7</v>
          </cell>
          <cell r="C4">
            <v>3.4</v>
          </cell>
          <cell r="D4">
            <v>16.7</v>
          </cell>
          <cell r="E4">
            <v>5.8</v>
          </cell>
          <cell r="F4">
            <v>53.3</v>
          </cell>
          <cell r="G4">
            <v>7.1</v>
          </cell>
          <cell r="H4">
            <v>13</v>
          </cell>
        </row>
        <row r="5">
          <cell r="A5" t="str">
            <v>Bacheliers technologiques</v>
          </cell>
          <cell r="B5">
            <v>1.7</v>
          </cell>
          <cell r="C5">
            <v>17.5</v>
          </cell>
          <cell r="D5">
            <v>45.2</v>
          </cell>
          <cell r="E5">
            <v>7.4</v>
          </cell>
          <cell r="F5">
            <v>24</v>
          </cell>
          <cell r="G5">
            <v>1.5</v>
          </cell>
          <cell r="H5">
            <v>2.7</v>
          </cell>
        </row>
        <row r="6">
          <cell r="A6" t="str">
            <v>Bacheliers professionnels</v>
          </cell>
          <cell r="B6">
            <v>7.2</v>
          </cell>
          <cell r="C6">
            <v>39.1</v>
          </cell>
          <cell r="D6">
            <v>35.700000000000003</v>
          </cell>
          <cell r="E6">
            <v>5.4</v>
          </cell>
          <cell r="F6">
            <v>11.1</v>
          </cell>
          <cell r="G6">
            <v>0.8</v>
          </cell>
          <cell r="H6">
            <v>0.7</v>
          </cell>
        </row>
        <row r="7">
          <cell r="A7" t="str">
            <v>Ensemble</v>
          </cell>
          <cell r="B7">
            <v>2.1</v>
          </cell>
          <cell r="C7">
            <v>12.7</v>
          </cell>
          <cell r="D7">
            <v>26.2</v>
          </cell>
          <cell r="E7">
            <v>6.1</v>
          </cell>
          <cell r="F7">
            <v>39.5</v>
          </cell>
          <cell r="G7">
            <v>4.8</v>
          </cell>
          <cell r="H7">
            <v>8.6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/>
  </sheetViews>
  <sheetFormatPr baseColWidth="10" defaultRowHeight="15"/>
  <cols>
    <col min="1" max="1" width="39" style="2" customWidth="1"/>
    <col min="2" max="4" width="10" style="2" customWidth="1"/>
    <col min="5" max="6" width="10.85546875" style="2" customWidth="1"/>
    <col min="7" max="8" width="10.7109375" style="2" customWidth="1"/>
    <col min="9" max="10" width="10.42578125" style="2" customWidth="1"/>
    <col min="11" max="13" width="9.140625" style="2" customWidth="1"/>
    <col min="14" max="16384" width="11.42578125" style="2"/>
  </cols>
  <sheetData>
    <row r="1" spans="1:19" ht="18.75">
      <c r="A1" s="64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8.75">
      <c r="A2" s="1"/>
      <c r="B2" s="1"/>
      <c r="C2" s="1"/>
      <c r="D2" s="1"/>
      <c r="E2" s="3"/>
      <c r="F2" s="3"/>
      <c r="G2" s="3"/>
      <c r="H2" s="3"/>
      <c r="I2" s="3"/>
      <c r="J2" s="3"/>
      <c r="K2" s="3"/>
    </row>
    <row r="3" spans="1:19" ht="25.5" customHeight="1">
      <c r="A3" s="4"/>
      <c r="B3" s="75" t="s">
        <v>71</v>
      </c>
      <c r="C3" s="75"/>
      <c r="D3" s="75"/>
      <c r="E3" s="76" t="s">
        <v>2</v>
      </c>
      <c r="F3" s="76"/>
      <c r="G3" s="76" t="s">
        <v>3</v>
      </c>
      <c r="H3" s="76"/>
      <c r="I3" s="76" t="s">
        <v>4</v>
      </c>
      <c r="J3" s="76"/>
    </row>
    <row r="4" spans="1:19">
      <c r="A4" s="7" t="s">
        <v>1</v>
      </c>
      <c r="B4" s="51">
        <v>2014</v>
      </c>
      <c r="C4" s="54">
        <v>2008</v>
      </c>
      <c r="D4" s="54">
        <v>2002</v>
      </c>
      <c r="E4" s="52">
        <v>2014</v>
      </c>
      <c r="F4" s="51">
        <v>2008</v>
      </c>
      <c r="G4" s="53">
        <v>2014</v>
      </c>
      <c r="H4" s="51">
        <v>2008</v>
      </c>
      <c r="I4" s="53">
        <v>2014</v>
      </c>
      <c r="J4" s="51">
        <v>2008</v>
      </c>
    </row>
    <row r="5" spans="1:19">
      <c r="A5" s="74" t="s">
        <v>5</v>
      </c>
      <c r="B5" s="5">
        <f>B6+B7</f>
        <v>31.3</v>
      </c>
      <c r="C5" s="55">
        <v>31</v>
      </c>
      <c r="D5" s="55">
        <v>34</v>
      </c>
      <c r="E5" s="5">
        <f>E6+E7</f>
        <v>51.5</v>
      </c>
      <c r="F5" s="5">
        <v>46</v>
      </c>
      <c r="G5" s="5">
        <v>19</v>
      </c>
      <c r="H5" s="5">
        <v>13</v>
      </c>
      <c r="I5" s="5">
        <f t="shared" ref="I5" si="0">I6+I7</f>
        <v>8.1</v>
      </c>
      <c r="J5" s="5">
        <v>5</v>
      </c>
    </row>
    <row r="6" spans="1:19">
      <c r="A6" s="6" t="s">
        <v>6</v>
      </c>
      <c r="B6" s="5">
        <v>26.5</v>
      </c>
      <c r="C6" s="55">
        <v>24</v>
      </c>
      <c r="D6" s="55">
        <v>30</v>
      </c>
      <c r="E6" s="5">
        <v>41.9</v>
      </c>
      <c r="F6" s="5">
        <v>35</v>
      </c>
      <c r="G6" s="5">
        <v>17.5</v>
      </c>
      <c r="H6" s="5">
        <v>12</v>
      </c>
      <c r="I6" s="5">
        <v>8</v>
      </c>
      <c r="J6" s="5">
        <v>5</v>
      </c>
    </row>
    <row r="7" spans="1:19">
      <c r="A7" s="6" t="s">
        <v>7</v>
      </c>
      <c r="B7" s="5">
        <v>4.8</v>
      </c>
      <c r="C7" s="55">
        <v>7</v>
      </c>
      <c r="D7" s="55">
        <v>4</v>
      </c>
      <c r="E7" s="5">
        <v>9.6</v>
      </c>
      <c r="F7" s="5">
        <v>11</v>
      </c>
      <c r="G7" s="5">
        <v>0.6</v>
      </c>
      <c r="H7" s="5">
        <v>1</v>
      </c>
      <c r="I7" s="5">
        <v>0.1</v>
      </c>
      <c r="J7" s="5" t="s">
        <v>66</v>
      </c>
    </row>
    <row r="8" spans="1:19">
      <c r="A8" s="74" t="s">
        <v>9</v>
      </c>
      <c r="B8" s="5">
        <v>8</v>
      </c>
      <c r="C8" s="55">
        <v>9</v>
      </c>
      <c r="D8" s="55">
        <v>10</v>
      </c>
      <c r="E8" s="5">
        <v>10.8</v>
      </c>
      <c r="F8" s="5">
        <v>11</v>
      </c>
      <c r="G8" s="5">
        <v>11.9</v>
      </c>
      <c r="H8" s="5">
        <v>10</v>
      </c>
      <c r="I8" s="5">
        <v>0.8</v>
      </c>
      <c r="J8" s="5">
        <v>1</v>
      </c>
    </row>
    <row r="9" spans="1:19">
      <c r="A9" s="74" t="s">
        <v>10</v>
      </c>
      <c r="B9" s="5">
        <v>21.4</v>
      </c>
      <c r="C9" s="55">
        <v>23</v>
      </c>
      <c r="D9" s="55">
        <v>24</v>
      </c>
      <c r="E9" s="5">
        <v>6.6</v>
      </c>
      <c r="F9" s="5">
        <v>8</v>
      </c>
      <c r="G9" s="5">
        <v>39.6</v>
      </c>
      <c r="H9" s="5">
        <v>46</v>
      </c>
      <c r="I9" s="5">
        <v>32.9</v>
      </c>
      <c r="J9" s="5">
        <v>39</v>
      </c>
    </row>
    <row r="10" spans="1:19">
      <c r="A10" s="74" t="s">
        <v>8</v>
      </c>
      <c r="B10" s="5">
        <v>8.4</v>
      </c>
      <c r="C10" s="55">
        <v>8</v>
      </c>
      <c r="D10" s="55">
        <v>7</v>
      </c>
      <c r="E10" s="5">
        <v>15.9</v>
      </c>
      <c r="F10" s="5">
        <v>13</v>
      </c>
      <c r="G10" s="5">
        <v>2.6</v>
      </c>
      <c r="H10" s="5">
        <v>2</v>
      </c>
      <c r="I10" s="5">
        <v>0.5</v>
      </c>
      <c r="J10" s="5" t="s">
        <v>66</v>
      </c>
    </row>
    <row r="11" spans="1:19">
      <c r="A11" s="74" t="s">
        <v>11</v>
      </c>
      <c r="B11" s="5">
        <v>9.6</v>
      </c>
      <c r="C11" s="55">
        <v>14</v>
      </c>
      <c r="D11" s="55">
        <v>9</v>
      </c>
      <c r="E11" s="5">
        <v>11.2</v>
      </c>
      <c r="F11" s="5">
        <v>17</v>
      </c>
      <c r="G11" s="5">
        <v>12.2</v>
      </c>
      <c r="H11" s="5">
        <v>14</v>
      </c>
      <c r="I11" s="5">
        <v>5.2</v>
      </c>
      <c r="J11" s="5">
        <v>2</v>
      </c>
    </row>
    <row r="12" spans="1:19">
      <c r="A12" s="7" t="s">
        <v>12</v>
      </c>
      <c r="B12" s="56">
        <f>B5+B10+B8+B9+B11</f>
        <v>78.699999999999989</v>
      </c>
      <c r="C12" s="56">
        <f>C5+C10+C8+C9+C11</f>
        <v>85</v>
      </c>
      <c r="D12" s="56">
        <f>D5+D10+D8+D9+D11</f>
        <v>84</v>
      </c>
      <c r="E12" s="56">
        <f>E5+E10+E8+E9+E11</f>
        <v>96</v>
      </c>
      <c r="F12" s="56">
        <v>95</v>
      </c>
      <c r="G12" s="56">
        <f>G5+G10+G8+G9+G11</f>
        <v>85.3</v>
      </c>
      <c r="H12" s="56">
        <v>85</v>
      </c>
      <c r="I12" s="56">
        <f t="shared" ref="I12" si="1">I5+I10+I8+I9+I11</f>
        <v>47.5</v>
      </c>
      <c r="J12" s="56">
        <v>47</v>
      </c>
      <c r="K12" s="16"/>
      <c r="L12" s="16"/>
      <c r="M12" s="16"/>
      <c r="N12" s="16"/>
      <c r="O12" s="16"/>
      <c r="P12" s="16"/>
      <c r="Q12" s="16"/>
      <c r="R12" s="16"/>
      <c r="S12" s="16"/>
    </row>
    <row r="13" spans="1:19">
      <c r="A13" s="6" t="s">
        <v>13</v>
      </c>
      <c r="B13" s="5">
        <v>5.4</v>
      </c>
      <c r="C13" s="5"/>
      <c r="D13" s="5"/>
      <c r="E13" s="5">
        <v>4.3</v>
      </c>
      <c r="F13" s="5"/>
      <c r="G13" s="5">
        <v>7.3</v>
      </c>
      <c r="H13" s="5"/>
      <c r="I13" s="5">
        <v>6</v>
      </c>
      <c r="J13" s="5"/>
    </row>
    <row r="14" spans="1:19">
      <c r="A14" s="7" t="s">
        <v>14</v>
      </c>
      <c r="B14" s="8">
        <v>4.4000000000000004</v>
      </c>
      <c r="C14" s="56">
        <v>4</v>
      </c>
      <c r="D14" s="56">
        <v>4</v>
      </c>
      <c r="E14" s="8">
        <v>0.9</v>
      </c>
      <c r="F14" s="8">
        <v>2</v>
      </c>
      <c r="G14" s="8">
        <v>3.3</v>
      </c>
      <c r="H14" s="8">
        <v>4</v>
      </c>
      <c r="I14" s="8">
        <v>11.3</v>
      </c>
      <c r="J14" s="8">
        <v>8</v>
      </c>
    </row>
    <row r="15" spans="1:19">
      <c r="A15" s="7" t="s">
        <v>15</v>
      </c>
      <c r="B15" s="8">
        <v>16.7</v>
      </c>
      <c r="C15" s="56">
        <v>11</v>
      </c>
      <c r="D15" s="56">
        <v>12</v>
      </c>
      <c r="E15" s="8">
        <v>3.2</v>
      </c>
      <c r="F15" s="8">
        <v>3</v>
      </c>
      <c r="G15" s="8">
        <v>12.3</v>
      </c>
      <c r="H15" s="8">
        <v>11</v>
      </c>
      <c r="I15" s="8">
        <v>41.2</v>
      </c>
      <c r="J15" s="8">
        <v>45</v>
      </c>
    </row>
    <row r="16" spans="1:19">
      <c r="A16" s="66" t="s">
        <v>79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9"/>
      <c r="M16" s="9"/>
    </row>
    <row r="17" spans="1:11">
      <c r="A17" s="67" t="s">
        <v>80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9" spans="1:11" ht="18">
      <c r="A19" s="4"/>
      <c r="B19" s="4"/>
      <c r="C19" s="4"/>
      <c r="D19" s="4"/>
      <c r="E19" s="10"/>
      <c r="F19" s="10"/>
      <c r="G19" s="10"/>
      <c r="H19" s="10"/>
      <c r="I19" s="10"/>
      <c r="J19" s="10"/>
      <c r="K19" s="10"/>
    </row>
  </sheetData>
  <mergeCells count="4">
    <mergeCell ref="B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0" workbookViewId="0">
      <selection activeCell="D36" sqref="D36"/>
    </sheetView>
  </sheetViews>
  <sheetFormatPr baseColWidth="10" defaultRowHeight="15"/>
  <cols>
    <col min="1" max="1" width="14.28515625" style="15" bestFit="1" customWidth="1"/>
    <col min="2" max="2" width="8.85546875" style="2" bestFit="1" customWidth="1"/>
    <col min="3" max="3" width="13.7109375" style="2" customWidth="1"/>
    <col min="4" max="4" width="14.5703125" style="2" bestFit="1" customWidth="1"/>
    <col min="5" max="5" width="13.5703125" style="2" bestFit="1" customWidth="1"/>
    <col min="6" max="6" width="15.85546875" style="2" bestFit="1" customWidth="1"/>
    <col min="7" max="7" width="10.7109375" style="2" bestFit="1" customWidth="1"/>
    <col min="8" max="8" width="11.42578125" style="2" bestFit="1" customWidth="1"/>
    <col min="9" max="9" width="11" style="2" customWidth="1"/>
    <col min="10" max="16384" width="11.42578125" style="2"/>
  </cols>
  <sheetData>
    <row r="1" spans="1:11" ht="18" customHeight="1">
      <c r="A1" s="64" t="s">
        <v>86</v>
      </c>
      <c r="B1" s="1"/>
      <c r="C1" s="1"/>
      <c r="D1" s="1"/>
      <c r="E1" s="1"/>
    </row>
    <row r="2" spans="1:11" ht="14.1" customHeight="1">
      <c r="A2" s="18"/>
    </row>
    <row r="3" spans="1:11" ht="39">
      <c r="A3" s="12" t="s">
        <v>1</v>
      </c>
      <c r="B3" s="19" t="s">
        <v>51</v>
      </c>
      <c r="C3" s="19" t="s">
        <v>52</v>
      </c>
      <c r="D3" s="19" t="s">
        <v>53</v>
      </c>
      <c r="E3" s="19" t="s">
        <v>54</v>
      </c>
      <c r="F3" s="19" t="s">
        <v>55</v>
      </c>
      <c r="G3" s="19" t="s">
        <v>56</v>
      </c>
      <c r="H3" s="19" t="s">
        <v>57</v>
      </c>
      <c r="I3" s="19" t="s">
        <v>0</v>
      </c>
    </row>
    <row r="4" spans="1:11" ht="26.25">
      <c r="A4" s="12" t="s">
        <v>2</v>
      </c>
      <c r="B4" s="26">
        <v>0.7</v>
      </c>
      <c r="C4" s="26">
        <v>3.4</v>
      </c>
      <c r="D4" s="26">
        <v>16.7</v>
      </c>
      <c r="E4" s="26">
        <v>5.8</v>
      </c>
      <c r="F4" s="26">
        <v>53.3</v>
      </c>
      <c r="G4" s="26">
        <v>7.1</v>
      </c>
      <c r="H4" s="26">
        <v>13</v>
      </c>
      <c r="I4" s="26">
        <v>100</v>
      </c>
    </row>
    <row r="5" spans="1:11" ht="26.25">
      <c r="A5" s="12" t="s">
        <v>3</v>
      </c>
      <c r="B5" s="26">
        <v>1.7</v>
      </c>
      <c r="C5" s="26">
        <v>17.5</v>
      </c>
      <c r="D5" s="26">
        <v>45.2</v>
      </c>
      <c r="E5" s="26">
        <v>7.4</v>
      </c>
      <c r="F5" s="26">
        <v>24</v>
      </c>
      <c r="G5" s="26">
        <v>1.5</v>
      </c>
      <c r="H5" s="26">
        <v>2.7</v>
      </c>
      <c r="I5" s="26">
        <v>100</v>
      </c>
    </row>
    <row r="6" spans="1:11" ht="26.25">
      <c r="A6" s="12" t="s">
        <v>4</v>
      </c>
      <c r="B6" s="26">
        <v>7.2</v>
      </c>
      <c r="C6" s="26">
        <v>39.1</v>
      </c>
      <c r="D6" s="26">
        <v>35.700000000000003</v>
      </c>
      <c r="E6" s="26">
        <v>5.4</v>
      </c>
      <c r="F6" s="26">
        <v>11.1</v>
      </c>
      <c r="G6" s="26">
        <v>0.8</v>
      </c>
      <c r="H6" s="26">
        <v>0.7</v>
      </c>
      <c r="I6" s="26">
        <v>100</v>
      </c>
    </row>
    <row r="7" spans="1:11" ht="23.25" customHeight="1">
      <c r="A7" s="12" t="s">
        <v>0</v>
      </c>
      <c r="B7" s="26">
        <v>2.1</v>
      </c>
      <c r="C7" s="26">
        <v>12.7</v>
      </c>
      <c r="D7" s="26">
        <v>26.2</v>
      </c>
      <c r="E7" s="26">
        <v>6.1</v>
      </c>
      <c r="F7" s="26">
        <v>39.5</v>
      </c>
      <c r="G7" s="26">
        <v>4.8</v>
      </c>
      <c r="H7" s="26">
        <v>8.6</v>
      </c>
      <c r="I7" s="26">
        <v>100</v>
      </c>
    </row>
    <row r="8" spans="1:11" ht="15" customHeight="1">
      <c r="A8" s="65" t="s">
        <v>77</v>
      </c>
    </row>
    <row r="9" spans="1:11" ht="12.95" customHeight="1">
      <c r="A9" s="62" t="s">
        <v>78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4.1" customHeight="1">
      <c r="A10" s="67"/>
      <c r="B10" s="67"/>
      <c r="C10" s="67"/>
      <c r="D10" s="67"/>
      <c r="E10" s="67"/>
    </row>
    <row r="31" spans="1:3">
      <c r="A31" s="65" t="s">
        <v>77</v>
      </c>
      <c r="C31" s="65"/>
    </row>
    <row r="32" spans="1:3">
      <c r="A32" s="62" t="s">
        <v>78</v>
      </c>
      <c r="C32" s="62"/>
    </row>
  </sheetData>
  <pageMargins left="0.7" right="0.7" top="0.7" bottom="0.7" header="0.5" footer="0.5"/>
  <pageSetup fitToHeight="10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5" sqref="A5:A10"/>
    </sheetView>
  </sheetViews>
  <sheetFormatPr baseColWidth="10" defaultRowHeight="15"/>
  <cols>
    <col min="1" max="1" width="32.7109375" style="15" bestFit="1" customWidth="1"/>
    <col min="2" max="2" width="14" style="2" bestFit="1" customWidth="1"/>
    <col min="3" max="3" width="16.140625" style="2" bestFit="1" customWidth="1"/>
    <col min="4" max="4" width="11.5703125" style="2" bestFit="1" customWidth="1"/>
    <col min="5" max="5" width="15.140625" style="2" bestFit="1" customWidth="1"/>
    <col min="6" max="6" width="9.42578125" style="2" customWidth="1"/>
    <col min="7" max="16384" width="11.42578125" style="2"/>
  </cols>
  <sheetData>
    <row r="1" spans="1:11" ht="18.75">
      <c r="A1" s="64" t="s">
        <v>88</v>
      </c>
    </row>
    <row r="3" spans="1:11" ht="39">
      <c r="A3" s="11" t="s">
        <v>1</v>
      </c>
      <c r="B3" s="11" t="s">
        <v>68</v>
      </c>
      <c r="C3" s="11" t="s">
        <v>69</v>
      </c>
      <c r="D3" s="11" t="s">
        <v>16</v>
      </c>
      <c r="E3" s="11" t="s">
        <v>17</v>
      </c>
      <c r="F3" s="11" t="s">
        <v>18</v>
      </c>
      <c r="G3" s="11" t="s">
        <v>0</v>
      </c>
    </row>
    <row r="4" spans="1:11">
      <c r="A4" s="12" t="s">
        <v>12</v>
      </c>
      <c r="B4" s="13">
        <f t="shared" ref="B4:G4" si="0">SUM(B5:B10)</f>
        <v>63.800000000000004</v>
      </c>
      <c r="C4" s="13">
        <f t="shared" si="0"/>
        <v>66.8</v>
      </c>
      <c r="D4" s="13">
        <f t="shared" si="0"/>
        <v>77</v>
      </c>
      <c r="E4" s="13">
        <f t="shared" si="0"/>
        <v>86.3</v>
      </c>
      <c r="F4" s="13">
        <f t="shared" si="0"/>
        <v>95.5</v>
      </c>
      <c r="G4" s="13">
        <f t="shared" si="0"/>
        <v>74.7</v>
      </c>
    </row>
    <row r="5" spans="1:11">
      <c r="A5" s="49" t="s">
        <v>87</v>
      </c>
      <c r="B5" s="14">
        <v>31.6</v>
      </c>
      <c r="C5" s="14">
        <v>25.9</v>
      </c>
      <c r="D5" s="14">
        <v>23.7</v>
      </c>
      <c r="E5" s="14">
        <v>24.7</v>
      </c>
      <c r="F5" s="14">
        <v>23</v>
      </c>
      <c r="G5" s="14">
        <v>25.4</v>
      </c>
    </row>
    <row r="6" spans="1:11">
      <c r="A6" s="49" t="s">
        <v>7</v>
      </c>
      <c r="B6" s="14">
        <v>3.2</v>
      </c>
      <c r="C6" s="14">
        <v>2.9</v>
      </c>
      <c r="D6" s="14">
        <v>4.2</v>
      </c>
      <c r="E6" s="14">
        <v>7.5</v>
      </c>
      <c r="F6" s="14">
        <v>13.8</v>
      </c>
      <c r="G6" s="14">
        <v>4.8</v>
      </c>
    </row>
    <row r="7" spans="1:11">
      <c r="A7" s="49" t="s">
        <v>9</v>
      </c>
      <c r="B7" s="14">
        <v>4.9000000000000004</v>
      </c>
      <c r="C7" s="14">
        <v>6.9</v>
      </c>
      <c r="D7" s="14">
        <v>9.4</v>
      </c>
      <c r="E7" s="14">
        <v>9</v>
      </c>
      <c r="F7" s="14">
        <v>3.5</v>
      </c>
      <c r="G7" s="14">
        <v>7.5</v>
      </c>
    </row>
    <row r="8" spans="1:11">
      <c r="A8" s="49" t="s">
        <v>10</v>
      </c>
      <c r="B8" s="14">
        <v>15.3</v>
      </c>
      <c r="C8" s="14">
        <v>20.5</v>
      </c>
      <c r="D8" s="14">
        <v>23.7</v>
      </c>
      <c r="E8" s="14">
        <v>17.5</v>
      </c>
      <c r="F8" s="14">
        <v>6.7</v>
      </c>
      <c r="G8" s="14">
        <v>19.5</v>
      </c>
    </row>
    <row r="9" spans="1:11">
      <c r="A9" s="49" t="s">
        <v>8</v>
      </c>
      <c r="B9" s="14">
        <v>1.7</v>
      </c>
      <c r="C9" s="14">
        <v>2.8</v>
      </c>
      <c r="D9" s="14">
        <v>7.1</v>
      </c>
      <c r="E9" s="14">
        <v>17.5</v>
      </c>
      <c r="F9" s="14">
        <v>40</v>
      </c>
      <c r="G9" s="14">
        <v>9</v>
      </c>
    </row>
    <row r="10" spans="1:11">
      <c r="A10" s="49" t="s">
        <v>11</v>
      </c>
      <c r="B10" s="14">
        <v>7.1</v>
      </c>
      <c r="C10" s="14">
        <v>7.8</v>
      </c>
      <c r="D10" s="14">
        <v>8.9</v>
      </c>
      <c r="E10" s="14">
        <v>10.1</v>
      </c>
      <c r="F10" s="14">
        <v>8.5</v>
      </c>
      <c r="G10" s="14">
        <v>8.5</v>
      </c>
    </row>
    <row r="11" spans="1:11">
      <c r="B11" s="16"/>
      <c r="C11" s="16"/>
      <c r="D11" s="16"/>
      <c r="E11" s="16"/>
      <c r="F11" s="16"/>
      <c r="G11" s="16"/>
    </row>
    <row r="12" spans="1:11">
      <c r="A12" s="12" t="s">
        <v>14</v>
      </c>
      <c r="B12" s="17">
        <v>4.8</v>
      </c>
      <c r="C12" s="17">
        <v>4.4000000000000004</v>
      </c>
      <c r="D12" s="17">
        <v>4.5</v>
      </c>
      <c r="E12" s="17">
        <v>3.4</v>
      </c>
      <c r="F12" s="17">
        <v>0.5</v>
      </c>
      <c r="G12" s="17">
        <v>4.0999999999999996</v>
      </c>
    </row>
    <row r="13" spans="1:11">
      <c r="A13" s="12" t="s">
        <v>19</v>
      </c>
      <c r="B13" s="17">
        <v>8.9</v>
      </c>
      <c r="C13" s="17">
        <v>6.3</v>
      </c>
      <c r="D13" s="17">
        <v>4.9000000000000004</v>
      </c>
      <c r="E13" s="17">
        <v>2.7</v>
      </c>
      <c r="F13" s="17">
        <v>1.7</v>
      </c>
      <c r="G13" s="17">
        <v>5.2</v>
      </c>
    </row>
    <row r="14" spans="1:11">
      <c r="A14" s="12" t="s">
        <v>15</v>
      </c>
      <c r="B14" s="17">
        <v>22.5</v>
      </c>
      <c r="C14" s="17">
        <v>22.5</v>
      </c>
      <c r="D14" s="17">
        <v>13.5</v>
      </c>
      <c r="E14" s="17">
        <v>7.6</v>
      </c>
      <c r="F14" s="17">
        <v>2.4</v>
      </c>
      <c r="G14" s="17">
        <v>16</v>
      </c>
    </row>
    <row r="15" spans="1:11">
      <c r="A15" s="68" t="s">
        <v>77</v>
      </c>
      <c r="B15" s="68"/>
      <c r="C15" s="68"/>
      <c r="D15" s="68"/>
      <c r="E15" s="68"/>
    </row>
    <row r="16" spans="1:11">
      <c r="A16" s="62" t="s">
        <v>78</v>
      </c>
      <c r="B16" s="62"/>
      <c r="C16" s="62"/>
      <c r="D16" s="62"/>
      <c r="E16" s="62"/>
      <c r="F16" s="61"/>
      <c r="G16" s="61"/>
      <c r="H16" s="61"/>
      <c r="I16" s="61"/>
      <c r="J16" s="61"/>
      <c r="K16" s="61"/>
    </row>
  </sheetData>
  <pageMargins left="0.7" right="0.7" top="0.7" bottom="0.7" header="0.5" footer="0.5"/>
  <pageSetup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10" sqref="A5:A10"/>
    </sheetView>
  </sheetViews>
  <sheetFormatPr baseColWidth="10" defaultRowHeight="15"/>
  <cols>
    <col min="1" max="1" width="29.42578125" style="15" customWidth="1"/>
    <col min="2" max="5" width="17.140625" style="2" bestFit="1" customWidth="1"/>
    <col min="6" max="16384" width="11.42578125" style="2"/>
  </cols>
  <sheetData>
    <row r="1" spans="1:11" ht="18.75">
      <c r="A1" s="64" t="s">
        <v>89</v>
      </c>
      <c r="B1" s="1"/>
      <c r="C1" s="1"/>
      <c r="D1" s="1"/>
      <c r="E1" s="1"/>
    </row>
    <row r="2" spans="1:11" ht="18">
      <c r="A2" s="18"/>
    </row>
    <row r="3" spans="1:11">
      <c r="A3" s="12" t="s">
        <v>1</v>
      </c>
      <c r="B3" s="19" t="s">
        <v>20</v>
      </c>
      <c r="C3" s="19" t="s">
        <v>21</v>
      </c>
      <c r="D3" s="19" t="s">
        <v>22</v>
      </c>
      <c r="E3" s="19" t="s">
        <v>0</v>
      </c>
    </row>
    <row r="4" spans="1:11">
      <c r="A4" s="12" t="s">
        <v>12</v>
      </c>
      <c r="B4" s="13">
        <f>SUM(B5:B10)</f>
        <v>84.899999999999991</v>
      </c>
      <c r="C4" s="13">
        <f>SUM(C5:C10)</f>
        <v>61.3</v>
      </c>
      <c r="D4" s="13">
        <f>SUM(D5:D10)</f>
        <v>47.7</v>
      </c>
      <c r="E4" s="13">
        <f>SUM(E5:E10)</f>
        <v>74.2</v>
      </c>
    </row>
    <row r="5" spans="1:11">
      <c r="A5" s="49" t="s">
        <v>87</v>
      </c>
      <c r="B5" s="21">
        <v>30</v>
      </c>
      <c r="C5" s="21">
        <v>17.3</v>
      </c>
      <c r="D5" s="21">
        <v>14.8</v>
      </c>
      <c r="E5" s="21">
        <v>24.9</v>
      </c>
    </row>
    <row r="6" spans="1:11">
      <c r="A6" s="49" t="s">
        <v>7</v>
      </c>
      <c r="B6" s="21">
        <v>7</v>
      </c>
      <c r="C6" s="21">
        <v>1.3</v>
      </c>
      <c r="D6" s="21">
        <v>0.3</v>
      </c>
      <c r="E6" s="21">
        <v>4.7</v>
      </c>
    </row>
    <row r="7" spans="1:11">
      <c r="A7" s="49" t="s">
        <v>9</v>
      </c>
      <c r="B7" s="21">
        <v>9.3000000000000007</v>
      </c>
      <c r="C7" s="21">
        <v>5.4</v>
      </c>
      <c r="D7" s="21">
        <v>1.9</v>
      </c>
      <c r="E7" s="21">
        <v>7.4</v>
      </c>
    </row>
    <row r="8" spans="1:11">
      <c r="A8" s="49" t="s">
        <v>10</v>
      </c>
      <c r="B8" s="21">
        <v>16.2</v>
      </c>
      <c r="C8" s="21">
        <v>26.9</v>
      </c>
      <c r="D8" s="21">
        <v>25.2</v>
      </c>
      <c r="E8" s="21">
        <v>20</v>
      </c>
    </row>
    <row r="9" spans="1:11">
      <c r="A9" s="49" t="s">
        <v>8</v>
      </c>
      <c r="B9" s="21">
        <v>12.8</v>
      </c>
      <c r="C9" s="21">
        <v>2.9</v>
      </c>
      <c r="D9" s="21">
        <v>1</v>
      </c>
      <c r="E9" s="21">
        <v>8.8000000000000007</v>
      </c>
    </row>
    <row r="10" spans="1:11">
      <c r="A10" s="49" t="s">
        <v>11</v>
      </c>
      <c r="B10" s="21">
        <v>9.6</v>
      </c>
      <c r="C10" s="21">
        <v>7.5</v>
      </c>
      <c r="D10" s="21">
        <v>4.5</v>
      </c>
      <c r="E10" s="21">
        <v>8.4</v>
      </c>
    </row>
    <row r="11" spans="1:11">
      <c r="A11" s="2"/>
      <c r="B11" s="16"/>
      <c r="C11" s="16"/>
      <c r="D11" s="16"/>
      <c r="E11" s="16"/>
    </row>
    <row r="12" spans="1:11">
      <c r="A12" s="12" t="s">
        <v>23</v>
      </c>
      <c r="B12" s="17">
        <v>2.7</v>
      </c>
      <c r="C12" s="17">
        <v>6.7</v>
      </c>
      <c r="D12" s="17">
        <v>6.6</v>
      </c>
      <c r="E12" s="17">
        <v>4.2</v>
      </c>
    </row>
    <row r="13" spans="1:11">
      <c r="A13" s="12" t="s">
        <v>19</v>
      </c>
      <c r="B13" s="17">
        <v>4.5</v>
      </c>
      <c r="C13" s="17">
        <v>6.8</v>
      </c>
      <c r="D13" s="17">
        <v>6.1</v>
      </c>
      <c r="E13" s="17">
        <v>5.3</v>
      </c>
    </row>
    <row r="14" spans="1:11">
      <c r="A14" s="12" t="s">
        <v>15</v>
      </c>
      <c r="B14" s="17">
        <v>7.9</v>
      </c>
      <c r="C14" s="17">
        <v>25.2</v>
      </c>
      <c r="D14" s="17">
        <v>39.5</v>
      </c>
      <c r="E14" s="17">
        <v>16.2</v>
      </c>
    </row>
    <row r="15" spans="1:11">
      <c r="A15" s="68" t="s">
        <v>77</v>
      </c>
      <c r="B15" s="68"/>
      <c r="C15" s="68"/>
      <c r="D15" s="68"/>
      <c r="E15" s="68"/>
      <c r="F15" s="61"/>
      <c r="G15" s="61"/>
    </row>
    <row r="16" spans="1:11">
      <c r="A16" s="62" t="s">
        <v>78</v>
      </c>
      <c r="B16" s="62"/>
      <c r="C16" s="62"/>
      <c r="D16" s="62"/>
      <c r="E16" s="62"/>
      <c r="H16" s="61"/>
      <c r="I16" s="61"/>
      <c r="J16" s="61"/>
      <c r="K16" s="61"/>
    </row>
    <row r="17" spans="1:5">
      <c r="A17" s="77"/>
      <c r="B17" s="77"/>
      <c r="C17" s="77"/>
      <c r="D17" s="77"/>
      <c r="E17" s="77"/>
    </row>
    <row r="21" spans="1:5">
      <c r="B21" s="16"/>
    </row>
  </sheetData>
  <mergeCells count="1">
    <mergeCell ref="A17:E17"/>
  </mergeCells>
  <pageMargins left="0.7" right="0.7" top="0.7" bottom="0.7" header="0.5" footer="0.5"/>
  <pageSetup fitToHeight="10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21" sqref="D21"/>
    </sheetView>
  </sheetViews>
  <sheetFormatPr baseColWidth="10" defaultRowHeight="15"/>
  <cols>
    <col min="1" max="1" width="26.28515625" style="15" customWidth="1"/>
    <col min="2" max="11" width="16" style="2" customWidth="1"/>
    <col min="12" max="16384" width="11.42578125" style="2"/>
  </cols>
  <sheetData>
    <row r="1" spans="1:11" ht="18" customHeight="1">
      <c r="A1" s="64" t="s">
        <v>94</v>
      </c>
      <c r="B1" s="1"/>
      <c r="C1" s="1"/>
      <c r="D1" s="1"/>
      <c r="E1" s="1"/>
    </row>
    <row r="2" spans="1:11" ht="14.1" customHeight="1">
      <c r="A2" s="18"/>
    </row>
    <row r="3" spans="1:11" ht="64.5">
      <c r="A3" s="12" t="s">
        <v>1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</row>
    <row r="4" spans="1:11">
      <c r="A4" s="22" t="s">
        <v>2</v>
      </c>
      <c r="B4" s="21">
        <v>30.6</v>
      </c>
      <c r="C4" s="21">
        <v>18.3</v>
      </c>
      <c r="D4" s="21">
        <v>14.1</v>
      </c>
      <c r="E4" s="21">
        <v>42.5</v>
      </c>
      <c r="F4" s="21">
        <v>6.2</v>
      </c>
      <c r="G4" s="21">
        <v>26.9</v>
      </c>
      <c r="H4" s="21">
        <v>37.799999999999997</v>
      </c>
      <c r="I4" s="21">
        <v>26.7</v>
      </c>
      <c r="J4" s="21">
        <v>31</v>
      </c>
      <c r="K4" s="21">
        <v>27.4</v>
      </c>
    </row>
    <row r="5" spans="1:11">
      <c r="A5" s="22" t="s">
        <v>3</v>
      </c>
      <c r="B5" s="21">
        <v>42.3</v>
      </c>
      <c r="C5" s="21">
        <v>29.6</v>
      </c>
      <c r="D5" s="21">
        <v>11.7</v>
      </c>
      <c r="E5" s="21">
        <v>28</v>
      </c>
      <c r="F5" s="21">
        <v>6.2</v>
      </c>
      <c r="G5" s="21">
        <v>28.7</v>
      </c>
      <c r="H5" s="21">
        <v>29.1</v>
      </c>
      <c r="I5" s="21">
        <v>20.5</v>
      </c>
      <c r="J5" s="21">
        <v>20</v>
      </c>
      <c r="K5" s="21">
        <v>24.9</v>
      </c>
    </row>
    <row r="6" spans="1:11">
      <c r="A6" s="22" t="s">
        <v>4</v>
      </c>
      <c r="B6" s="21">
        <v>44.9</v>
      </c>
      <c r="C6" s="21">
        <v>31</v>
      </c>
      <c r="D6" s="21">
        <v>10.4</v>
      </c>
      <c r="E6" s="21">
        <v>19</v>
      </c>
      <c r="F6" s="21">
        <v>6</v>
      </c>
      <c r="G6" s="21">
        <v>23.1</v>
      </c>
      <c r="H6" s="21">
        <v>23.8</v>
      </c>
      <c r="I6" s="21">
        <v>13.2</v>
      </c>
      <c r="J6" s="21">
        <v>20.2</v>
      </c>
      <c r="K6" s="21">
        <v>25.4</v>
      </c>
    </row>
    <row r="7" spans="1:11" ht="7.5" customHeight="1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>
      <c r="A8" s="39" t="s">
        <v>70</v>
      </c>
      <c r="B8" s="40">
        <v>30.5</v>
      </c>
      <c r="C8" s="40">
        <v>18.5</v>
      </c>
      <c r="D8" s="40">
        <v>14.3</v>
      </c>
      <c r="E8" s="40">
        <v>39.6</v>
      </c>
      <c r="F8" s="40">
        <v>7</v>
      </c>
      <c r="G8" s="40">
        <v>35.200000000000003</v>
      </c>
      <c r="H8" s="40">
        <v>34</v>
      </c>
      <c r="I8" s="40">
        <v>19.5</v>
      </c>
      <c r="J8" s="40">
        <v>25.9</v>
      </c>
      <c r="K8" s="41">
        <v>27.6</v>
      </c>
    </row>
    <row r="9" spans="1:11">
      <c r="A9" s="42" t="s">
        <v>7</v>
      </c>
      <c r="B9" s="21">
        <v>38.9</v>
      </c>
      <c r="C9" s="21">
        <v>10.9</v>
      </c>
      <c r="D9" s="21">
        <v>9.6999999999999993</v>
      </c>
      <c r="E9" s="21">
        <v>47.3</v>
      </c>
      <c r="F9" s="21">
        <v>4.5999999999999996</v>
      </c>
      <c r="G9" s="21">
        <v>18.2</v>
      </c>
      <c r="H9" s="21">
        <v>34.200000000000003</v>
      </c>
      <c r="I9" s="21">
        <v>27.9</v>
      </c>
      <c r="J9" s="21">
        <v>47.1</v>
      </c>
      <c r="K9" s="43">
        <v>34.1</v>
      </c>
    </row>
    <row r="10" spans="1:11">
      <c r="A10" s="42" t="s">
        <v>9</v>
      </c>
      <c r="B10" s="21">
        <v>31.2</v>
      </c>
      <c r="C10" s="21">
        <v>18.399999999999999</v>
      </c>
      <c r="D10" s="21">
        <v>16.100000000000001</v>
      </c>
      <c r="E10" s="21">
        <v>43.6</v>
      </c>
      <c r="F10" s="21">
        <v>6.5</v>
      </c>
      <c r="G10" s="21">
        <v>30.5</v>
      </c>
      <c r="H10" s="21">
        <v>35.799999999999997</v>
      </c>
      <c r="I10" s="21">
        <v>27.7</v>
      </c>
      <c r="J10" s="21">
        <v>21.9</v>
      </c>
      <c r="K10" s="43">
        <v>25.5</v>
      </c>
    </row>
    <row r="11" spans="1:11">
      <c r="A11" s="42" t="s">
        <v>10</v>
      </c>
      <c r="B11" s="21">
        <v>46.6</v>
      </c>
      <c r="C11" s="21">
        <v>31.5</v>
      </c>
      <c r="D11" s="21">
        <v>11.2</v>
      </c>
      <c r="E11" s="21">
        <v>22.1</v>
      </c>
      <c r="F11" s="21">
        <v>6.4</v>
      </c>
      <c r="G11" s="21">
        <v>26.3</v>
      </c>
      <c r="H11" s="21">
        <v>27</v>
      </c>
      <c r="I11" s="21">
        <v>18.600000000000001</v>
      </c>
      <c r="J11" s="21">
        <v>18.7</v>
      </c>
      <c r="K11" s="43">
        <v>21.9</v>
      </c>
    </row>
    <row r="12" spans="1:11" ht="12.95" customHeight="1">
      <c r="A12" s="42" t="s">
        <v>8</v>
      </c>
      <c r="B12" s="21">
        <v>37.200000000000003</v>
      </c>
      <c r="C12" s="21">
        <v>33.799999999999997</v>
      </c>
      <c r="D12" s="21">
        <v>12.2</v>
      </c>
      <c r="E12" s="21">
        <v>40.5</v>
      </c>
      <c r="F12" s="21">
        <v>4.0999999999999996</v>
      </c>
      <c r="G12" s="21">
        <v>22.5</v>
      </c>
      <c r="H12" s="21">
        <v>35.6</v>
      </c>
      <c r="I12" s="21">
        <v>31.9</v>
      </c>
      <c r="J12" s="21">
        <v>34.1</v>
      </c>
      <c r="K12" s="43">
        <v>26.8</v>
      </c>
    </row>
    <row r="13" spans="1:11">
      <c r="A13" s="44" t="s">
        <v>11</v>
      </c>
      <c r="B13" s="45">
        <v>25.9</v>
      </c>
      <c r="C13" s="45">
        <v>16</v>
      </c>
      <c r="D13" s="45">
        <v>11.7</v>
      </c>
      <c r="E13" s="45">
        <v>34.5</v>
      </c>
      <c r="F13" s="45">
        <v>5.2</v>
      </c>
      <c r="G13" s="45">
        <v>9</v>
      </c>
      <c r="H13" s="45">
        <v>43.3</v>
      </c>
      <c r="I13" s="45">
        <v>27.4</v>
      </c>
      <c r="J13" s="45">
        <v>32.299999999999997</v>
      </c>
      <c r="K13" s="46">
        <v>30.7</v>
      </c>
    </row>
    <row r="14" spans="1:11">
      <c r="A14" s="37" t="s">
        <v>0</v>
      </c>
      <c r="B14" s="38">
        <v>35.700000000000003</v>
      </c>
      <c r="C14" s="38">
        <v>23</v>
      </c>
      <c r="D14" s="38">
        <v>12.9</v>
      </c>
      <c r="E14" s="38">
        <v>35.1</v>
      </c>
      <c r="F14" s="38">
        <v>6.2</v>
      </c>
      <c r="G14" s="38">
        <v>26.6</v>
      </c>
      <c r="H14" s="38">
        <v>33.4</v>
      </c>
      <c r="I14" s="38">
        <v>22.9</v>
      </c>
      <c r="J14" s="38">
        <v>26.7</v>
      </c>
      <c r="K14" s="38">
        <v>26.5</v>
      </c>
    </row>
    <row r="15" spans="1:11">
      <c r="A15" s="68" t="s">
        <v>93</v>
      </c>
      <c r="B15" s="68"/>
      <c r="C15" s="68"/>
      <c r="D15" s="68"/>
      <c r="E15" s="68"/>
    </row>
    <row r="16" spans="1:11">
      <c r="A16" s="62" t="s">
        <v>78</v>
      </c>
      <c r="B16" s="62"/>
      <c r="C16" s="62"/>
      <c r="D16" s="62"/>
      <c r="E16" s="62"/>
    </row>
  </sheetData>
  <pageMargins left="0.7" right="0.7" top="0.7" bottom="0.7" header="0.5" footer="0.5"/>
  <pageSetup scale="67" fitToHeight="10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I13" sqref="I13"/>
    </sheetView>
  </sheetViews>
  <sheetFormatPr baseColWidth="10" defaultRowHeight="15"/>
  <cols>
    <col min="1" max="4" width="18" style="28" customWidth="1"/>
    <col min="5" max="16384" width="11.42578125" style="28"/>
  </cols>
  <sheetData>
    <row r="1" spans="1:16" ht="15" customHeight="1">
      <c r="A1" s="78" t="s">
        <v>75</v>
      </c>
      <c r="B1" s="79"/>
      <c r="C1" s="79"/>
      <c r="D1" s="79"/>
      <c r="E1" s="79"/>
      <c r="F1" s="79"/>
      <c r="G1" s="79"/>
      <c r="H1" s="79"/>
      <c r="I1" s="79"/>
    </row>
    <row r="2" spans="1:16" ht="15" customHeight="1" thickBot="1">
      <c r="E2" s="80"/>
      <c r="F2" s="80"/>
      <c r="G2" s="80"/>
      <c r="H2" s="80"/>
      <c r="I2" s="29"/>
    </row>
    <row r="3" spans="1:16">
      <c r="H3" s="78"/>
      <c r="I3" s="79"/>
      <c r="J3" s="79"/>
      <c r="K3" s="79"/>
      <c r="L3" s="79"/>
      <c r="M3" s="79"/>
      <c r="N3" s="79"/>
      <c r="O3" s="79"/>
      <c r="P3" s="79"/>
    </row>
    <row r="4" spans="1:16" ht="25.5">
      <c r="A4" s="58"/>
      <c r="B4" s="63" t="s">
        <v>92</v>
      </c>
      <c r="C4" s="63" t="s">
        <v>9</v>
      </c>
      <c r="D4" s="63" t="s">
        <v>64</v>
      </c>
      <c r="E4" s="63" t="s">
        <v>65</v>
      </c>
      <c r="F4" s="63" t="s">
        <v>72</v>
      </c>
    </row>
    <row r="5" spans="1:16">
      <c r="A5" s="30" t="s">
        <v>81</v>
      </c>
      <c r="B5" s="59">
        <v>76.62</v>
      </c>
      <c r="C5" s="59">
        <v>16.41</v>
      </c>
      <c r="D5" s="59">
        <v>9.3800000000000008</v>
      </c>
      <c r="E5" s="59">
        <v>16.98</v>
      </c>
      <c r="F5" s="59">
        <v>20.41</v>
      </c>
    </row>
    <row r="6" spans="1:16">
      <c r="A6" s="30" t="s">
        <v>9</v>
      </c>
      <c r="B6" s="59">
        <v>0.39</v>
      </c>
      <c r="C6" s="59">
        <v>54.55</v>
      </c>
      <c r="D6" s="59">
        <v>0.69</v>
      </c>
      <c r="E6" s="59">
        <v>2.4500000000000002</v>
      </c>
      <c r="F6" s="59">
        <v>6.43</v>
      </c>
      <c r="G6" s="57"/>
    </row>
    <row r="7" spans="1:16">
      <c r="A7" s="30" t="s">
        <v>10</v>
      </c>
      <c r="B7" s="59">
        <v>1.36</v>
      </c>
      <c r="C7" s="59">
        <v>12.89</v>
      </c>
      <c r="D7" s="59">
        <v>60.71</v>
      </c>
      <c r="E7" s="59">
        <v>0.98</v>
      </c>
      <c r="F7" s="59">
        <v>5.65</v>
      </c>
      <c r="G7" s="57"/>
    </row>
    <row r="8" spans="1:16">
      <c r="A8" s="30" t="s">
        <v>65</v>
      </c>
      <c r="B8" s="59">
        <v>1.29</v>
      </c>
      <c r="C8" s="59">
        <v>0.63</v>
      </c>
      <c r="D8" s="59">
        <v>0.45</v>
      </c>
      <c r="E8" s="59">
        <v>70.12</v>
      </c>
      <c r="F8" s="59">
        <v>14.08</v>
      </c>
    </row>
    <row r="9" spans="1:16" ht="26.25">
      <c r="A9" s="30" t="s">
        <v>11</v>
      </c>
      <c r="B9" s="59">
        <v>8.24</v>
      </c>
      <c r="C9" s="59">
        <v>5.75</v>
      </c>
      <c r="D9" s="59">
        <v>3.27</v>
      </c>
      <c r="E9" s="59">
        <v>7.45</v>
      </c>
      <c r="F9" s="59">
        <v>38.44</v>
      </c>
    </row>
    <row r="10" spans="1:16" ht="38.25">
      <c r="A10" s="50" t="s">
        <v>74</v>
      </c>
      <c r="B10" s="59">
        <v>12.1</v>
      </c>
      <c r="C10" s="59">
        <v>9.76</v>
      </c>
      <c r="D10" s="59">
        <v>25.51</v>
      </c>
      <c r="E10" s="59">
        <v>2.02</v>
      </c>
      <c r="F10" s="59">
        <v>14.99</v>
      </c>
    </row>
    <row r="11" spans="1:16">
      <c r="A11" s="81" t="s">
        <v>83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6">
      <c r="A12" s="60" t="s">
        <v>82</v>
      </c>
    </row>
    <row r="13" spans="1:16">
      <c r="A13" s="28" t="s">
        <v>84</v>
      </c>
    </row>
    <row r="39" spans="1:11">
      <c r="A39" s="81" t="s">
        <v>83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>
      <c r="A40" s="60" t="s">
        <v>82</v>
      </c>
    </row>
    <row r="41" spans="1:11">
      <c r="A41" s="28" t="s">
        <v>84</v>
      </c>
    </row>
  </sheetData>
  <mergeCells count="5">
    <mergeCell ref="A1:I1"/>
    <mergeCell ref="E2:H2"/>
    <mergeCell ref="A11:K11"/>
    <mergeCell ref="H3:P3"/>
    <mergeCell ref="A39:K39"/>
  </mergeCells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A26" sqref="A26"/>
    </sheetView>
  </sheetViews>
  <sheetFormatPr baseColWidth="10" defaultRowHeight="15"/>
  <cols>
    <col min="1" max="1" width="50.140625" style="15" customWidth="1"/>
    <col min="2" max="2" width="12" style="15" customWidth="1"/>
    <col min="3" max="3" width="5.85546875" style="15" bestFit="1" customWidth="1"/>
    <col min="4" max="5" width="5.85546875" style="15" customWidth="1"/>
    <col min="6" max="6" width="12.85546875" style="2" bestFit="1" customWidth="1"/>
    <col min="7" max="7" width="14.5703125" style="2" customWidth="1"/>
    <col min="8" max="9" width="8.85546875" style="2" customWidth="1"/>
    <col min="10" max="11" width="8.140625" style="2" bestFit="1" customWidth="1"/>
    <col min="12" max="16384" width="11.42578125" style="2"/>
  </cols>
  <sheetData>
    <row r="1" spans="1:11" ht="18.75">
      <c r="A1" s="64" t="s">
        <v>96</v>
      </c>
      <c r="B1" s="1"/>
      <c r="C1" s="1"/>
      <c r="D1" s="1"/>
      <c r="E1" s="1"/>
      <c r="F1" s="1"/>
    </row>
    <row r="2" spans="1:11" ht="18">
      <c r="A2" s="18"/>
      <c r="B2" s="18"/>
      <c r="C2" s="18"/>
      <c r="D2" s="18"/>
      <c r="E2" s="18"/>
    </row>
    <row r="3" spans="1:11" ht="24" customHeight="1">
      <c r="A3" s="84" t="s">
        <v>43</v>
      </c>
      <c r="B3" s="83" t="s">
        <v>70</v>
      </c>
      <c r="C3" s="83" t="s">
        <v>7</v>
      </c>
      <c r="D3" s="83" t="s">
        <v>9</v>
      </c>
      <c r="E3" s="83" t="s">
        <v>10</v>
      </c>
      <c r="F3" s="83" t="s">
        <v>8</v>
      </c>
      <c r="G3" s="83" t="s">
        <v>11</v>
      </c>
      <c r="H3" s="82" t="s">
        <v>67</v>
      </c>
      <c r="I3" s="82"/>
      <c r="J3" s="82"/>
      <c r="K3" s="82"/>
    </row>
    <row r="4" spans="1:11">
      <c r="A4" s="85"/>
      <c r="B4" s="83"/>
      <c r="C4" s="83"/>
      <c r="D4" s="83"/>
      <c r="E4" s="83"/>
      <c r="F4" s="83"/>
      <c r="G4" s="83"/>
      <c r="H4" s="31">
        <v>2014</v>
      </c>
      <c r="I4" s="31">
        <v>2008</v>
      </c>
      <c r="J4" s="51">
        <v>2002</v>
      </c>
      <c r="K4" s="51">
        <v>1996</v>
      </c>
    </row>
    <row r="5" spans="1:11">
      <c r="A5" s="30" t="s">
        <v>44</v>
      </c>
      <c r="B5" s="24">
        <v>81.599999999999994</v>
      </c>
      <c r="C5" s="24">
        <v>88.2</v>
      </c>
      <c r="D5" s="24">
        <v>87.9</v>
      </c>
      <c r="E5" s="24">
        <v>84.4</v>
      </c>
      <c r="F5" s="24">
        <v>94.1</v>
      </c>
      <c r="G5" s="24">
        <v>91.1</v>
      </c>
      <c r="H5" s="24">
        <v>86.1</v>
      </c>
      <c r="I5" s="24">
        <v>83</v>
      </c>
      <c r="J5" s="24">
        <v>83</v>
      </c>
      <c r="K5" s="24">
        <v>82</v>
      </c>
    </row>
    <row r="6" spans="1:11">
      <c r="A6" s="30" t="s">
        <v>45</v>
      </c>
      <c r="B6" s="24">
        <v>60.6</v>
      </c>
      <c r="C6" s="24">
        <v>51.4</v>
      </c>
      <c r="D6" s="24">
        <v>83.2</v>
      </c>
      <c r="E6" s="24">
        <v>79.3</v>
      </c>
      <c r="F6" s="24">
        <v>91.9</v>
      </c>
      <c r="G6" s="24">
        <v>85</v>
      </c>
      <c r="H6" s="24">
        <v>73.7</v>
      </c>
      <c r="I6" s="24">
        <v>69</v>
      </c>
      <c r="J6" s="24">
        <v>64</v>
      </c>
      <c r="K6" s="24">
        <v>59</v>
      </c>
    </row>
    <row r="7" spans="1:11">
      <c r="A7" s="30" t="s">
        <v>46</v>
      </c>
      <c r="B7" s="24">
        <v>69.5</v>
      </c>
      <c r="C7" s="24">
        <v>48.9</v>
      </c>
      <c r="D7" s="24">
        <v>79.7</v>
      </c>
      <c r="E7" s="24">
        <v>76.8</v>
      </c>
      <c r="F7" s="24">
        <v>88.7</v>
      </c>
      <c r="G7" s="24">
        <v>81.2</v>
      </c>
      <c r="H7" s="24">
        <v>74.7</v>
      </c>
      <c r="I7" s="24">
        <v>71</v>
      </c>
      <c r="J7" s="24">
        <v>70</v>
      </c>
      <c r="K7" s="24">
        <v>65</v>
      </c>
    </row>
    <row r="8" spans="1:11">
      <c r="A8" s="30" t="s">
        <v>47</v>
      </c>
      <c r="B8" s="24">
        <v>74.5</v>
      </c>
      <c r="C8" s="24">
        <v>84.9</v>
      </c>
      <c r="D8" s="24">
        <v>77.900000000000006</v>
      </c>
      <c r="E8" s="24">
        <v>74.900000000000006</v>
      </c>
      <c r="F8" s="24">
        <v>89.8</v>
      </c>
      <c r="G8" s="24">
        <v>84</v>
      </c>
      <c r="H8" s="24">
        <v>78.8</v>
      </c>
      <c r="I8" s="5" t="s">
        <v>73</v>
      </c>
      <c r="J8" s="5" t="s">
        <v>73</v>
      </c>
      <c r="K8" s="5" t="s">
        <v>73</v>
      </c>
    </row>
    <row r="9" spans="1:11">
      <c r="A9" s="65" t="s">
        <v>93</v>
      </c>
      <c r="B9" s="65"/>
      <c r="C9" s="65"/>
      <c r="D9" s="65"/>
      <c r="E9" s="65"/>
    </row>
    <row r="10" spans="1:11">
      <c r="A10" s="62" t="s">
        <v>78</v>
      </c>
      <c r="B10" s="62"/>
      <c r="C10" s="62"/>
      <c r="D10" s="62"/>
      <c r="E10" s="62"/>
    </row>
  </sheetData>
  <mergeCells count="8">
    <mergeCell ref="H3:K3"/>
    <mergeCell ref="G3:G4"/>
    <mergeCell ref="A3:A4"/>
    <mergeCell ref="B3:B4"/>
    <mergeCell ref="C3:C4"/>
    <mergeCell ref="F3:F4"/>
    <mergeCell ref="D3:D4"/>
    <mergeCell ref="E3:E4"/>
  </mergeCells>
  <pageMargins left="0.7" right="0.7" top="0.7" bottom="0.7" header="0.5" footer="0.5"/>
  <pageSetup fitToHeight="10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I21" sqref="I21"/>
    </sheetView>
  </sheetViews>
  <sheetFormatPr baseColWidth="10" defaultRowHeight="15"/>
  <cols>
    <col min="1" max="1" width="32.85546875" style="15" customWidth="1"/>
    <col min="2" max="2" width="14.5703125" style="15" customWidth="1"/>
    <col min="3" max="3" width="5.85546875" style="15" bestFit="1" customWidth="1"/>
    <col min="4" max="5" width="5.85546875" style="15" customWidth="1"/>
    <col min="6" max="6" width="12.85546875" style="2" bestFit="1" customWidth="1"/>
    <col min="7" max="7" width="15.28515625" style="2" bestFit="1" customWidth="1"/>
    <col min="8" max="8" width="9" style="2" customWidth="1"/>
    <col min="9" max="16384" width="11.42578125" style="2"/>
  </cols>
  <sheetData>
    <row r="1" spans="1:11" ht="15.75">
      <c r="A1" s="86" t="s">
        <v>97</v>
      </c>
      <c r="B1" s="87"/>
      <c r="C1" s="87"/>
      <c r="D1" s="87"/>
      <c r="E1" s="87"/>
      <c r="F1" s="87"/>
      <c r="G1" s="87"/>
      <c r="H1" s="87"/>
    </row>
    <row r="2" spans="1:11" ht="18">
      <c r="A2" s="18"/>
      <c r="B2" s="18"/>
      <c r="C2" s="18"/>
      <c r="D2" s="18"/>
      <c r="E2" s="18"/>
    </row>
    <row r="3" spans="1:11" ht="26.25">
      <c r="A3" s="25" t="s">
        <v>90</v>
      </c>
      <c r="B3" s="19" t="s">
        <v>70</v>
      </c>
      <c r="C3" s="19" t="s">
        <v>7</v>
      </c>
      <c r="D3" s="19" t="s">
        <v>9</v>
      </c>
      <c r="E3" s="19" t="s">
        <v>10</v>
      </c>
      <c r="F3" s="19" t="s">
        <v>8</v>
      </c>
      <c r="G3" s="19" t="s">
        <v>11</v>
      </c>
      <c r="H3" s="19" t="s">
        <v>0</v>
      </c>
    </row>
    <row r="4" spans="1:11">
      <c r="A4" s="25" t="s">
        <v>48</v>
      </c>
      <c r="B4" s="21">
        <v>12.8</v>
      </c>
      <c r="C4" s="21">
        <v>22.3</v>
      </c>
      <c r="D4" s="21">
        <v>7.4</v>
      </c>
      <c r="E4" s="21">
        <v>9.9</v>
      </c>
      <c r="F4" s="21">
        <v>11.1</v>
      </c>
      <c r="G4" s="21">
        <v>4.7</v>
      </c>
      <c r="H4" s="21">
        <v>11.1</v>
      </c>
    </row>
    <row r="5" spans="1:11">
      <c r="A5" s="25" t="s">
        <v>49</v>
      </c>
      <c r="B5" s="21">
        <v>19.3</v>
      </c>
      <c r="C5" s="21">
        <v>22.9</v>
      </c>
      <c r="D5" s="21">
        <v>12</v>
      </c>
      <c r="E5" s="21">
        <v>12.4</v>
      </c>
      <c r="F5" s="21">
        <v>14.9</v>
      </c>
      <c r="G5" s="21">
        <v>7.5</v>
      </c>
      <c r="H5" s="21">
        <v>15.2</v>
      </c>
    </row>
    <row r="6" spans="1:11">
      <c r="A6" s="25" t="s">
        <v>50</v>
      </c>
      <c r="B6" s="21">
        <v>14.4</v>
      </c>
      <c r="C6" s="21">
        <v>8.6</v>
      </c>
      <c r="D6" s="21">
        <v>12.7</v>
      </c>
      <c r="E6" s="21">
        <v>11.1</v>
      </c>
      <c r="F6" s="21">
        <v>5.4</v>
      </c>
      <c r="G6" s="21">
        <v>3.9</v>
      </c>
      <c r="H6" s="21">
        <v>10.7</v>
      </c>
    </row>
    <row r="7" spans="1:11" ht="18" customHeight="1">
      <c r="A7" s="65" t="s">
        <v>93</v>
      </c>
      <c r="B7" s="67"/>
      <c r="C7" s="67"/>
      <c r="D7" s="67"/>
      <c r="E7" s="67"/>
      <c r="F7" s="67"/>
      <c r="G7" s="67"/>
      <c r="H7" s="67"/>
      <c r="I7" s="67"/>
      <c r="J7" s="67"/>
    </row>
    <row r="8" spans="1:11">
      <c r="A8" s="62" t="s">
        <v>78</v>
      </c>
      <c r="B8" s="67"/>
      <c r="C8" s="67"/>
      <c r="D8" s="67"/>
      <c r="E8" s="67"/>
      <c r="F8" s="67"/>
      <c r="G8" s="67"/>
      <c r="H8" s="67"/>
      <c r="I8" s="67"/>
      <c r="J8" s="67"/>
      <c r="K8" s="61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</row>
  </sheetData>
  <mergeCells count="1">
    <mergeCell ref="A1:H1"/>
  </mergeCells>
  <pageMargins left="0.7" right="0.7" top="0.7" bottom="0.7" header="0.5" footer="0.5"/>
  <pageSetup scale="92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H9" sqref="H9"/>
    </sheetView>
  </sheetViews>
  <sheetFormatPr baseColWidth="10" defaultRowHeight="15"/>
  <cols>
    <col min="1" max="1" width="25.140625" style="15" bestFit="1" customWidth="1"/>
    <col min="2" max="7" width="11" style="2" bestFit="1" customWidth="1"/>
    <col min="8" max="16384" width="11.42578125" style="2"/>
  </cols>
  <sheetData>
    <row r="1" spans="1:11" ht="18.75">
      <c r="A1" s="86" t="s">
        <v>76</v>
      </c>
      <c r="B1" s="86"/>
      <c r="C1" s="86"/>
      <c r="D1" s="86"/>
      <c r="E1" s="86"/>
      <c r="F1" s="87"/>
      <c r="G1" s="87"/>
    </row>
    <row r="2" spans="1:11" ht="18.75">
      <c r="A2" s="72"/>
      <c r="B2" s="72"/>
      <c r="C2" s="72"/>
      <c r="D2" s="72"/>
      <c r="E2" s="72"/>
      <c r="F2" s="73"/>
      <c r="G2" s="73"/>
    </row>
    <row r="3" spans="1:11" ht="51">
      <c r="A3" s="12" t="s">
        <v>1</v>
      </c>
      <c r="B3" s="70" t="s">
        <v>70</v>
      </c>
      <c r="C3" s="70" t="s">
        <v>7</v>
      </c>
      <c r="D3" s="70" t="s">
        <v>10</v>
      </c>
      <c r="E3" s="70" t="s">
        <v>9</v>
      </c>
      <c r="F3" s="70" t="s">
        <v>8</v>
      </c>
      <c r="G3" s="70" t="s">
        <v>11</v>
      </c>
      <c r="H3" s="70" t="s">
        <v>0</v>
      </c>
    </row>
    <row r="4" spans="1:11">
      <c r="A4" s="12" t="s">
        <v>58</v>
      </c>
      <c r="B4" s="21">
        <v>4.8</v>
      </c>
      <c r="C4" s="21">
        <v>3.5</v>
      </c>
      <c r="D4" s="21">
        <v>3.9</v>
      </c>
      <c r="E4" s="21">
        <v>3.9</v>
      </c>
      <c r="F4" s="21">
        <v>2.4</v>
      </c>
      <c r="G4" s="21">
        <v>4</v>
      </c>
      <c r="H4" s="23">
        <v>4</v>
      </c>
    </row>
    <row r="5" spans="1:11">
      <c r="A5" s="12" t="s">
        <v>59</v>
      </c>
      <c r="B5" s="21">
        <v>15.1</v>
      </c>
      <c r="C5" s="21">
        <v>11.5</v>
      </c>
      <c r="D5" s="21">
        <v>16.7</v>
      </c>
      <c r="E5" s="21">
        <v>15.1</v>
      </c>
      <c r="F5" s="21">
        <v>8.6999999999999993</v>
      </c>
      <c r="G5" s="21">
        <v>14.1</v>
      </c>
      <c r="H5" s="23">
        <v>14.4</v>
      </c>
    </row>
    <row r="6" spans="1:11">
      <c r="A6" s="12" t="s">
        <v>60</v>
      </c>
      <c r="B6" s="21">
        <v>16.7</v>
      </c>
      <c r="C6" s="21">
        <v>11.3</v>
      </c>
      <c r="D6" s="21">
        <v>17.7</v>
      </c>
      <c r="E6" s="21">
        <v>14.8</v>
      </c>
      <c r="F6" s="21">
        <v>8.4</v>
      </c>
      <c r="G6" s="21">
        <v>16.2</v>
      </c>
      <c r="H6" s="23">
        <v>15.4</v>
      </c>
    </row>
    <row r="7" spans="1:11">
      <c r="A7" s="12" t="s">
        <v>61</v>
      </c>
      <c r="B7" s="21">
        <v>3.6</v>
      </c>
      <c r="C7" s="21">
        <v>3.5</v>
      </c>
      <c r="D7" s="21">
        <v>3.8</v>
      </c>
      <c r="E7" s="21">
        <v>2.7</v>
      </c>
      <c r="F7" s="21">
        <v>3.3</v>
      </c>
      <c r="G7" s="21">
        <v>2.7</v>
      </c>
      <c r="H7" s="23">
        <v>3.4</v>
      </c>
    </row>
    <row r="8" spans="1:11">
      <c r="A8" s="12" t="s">
        <v>62</v>
      </c>
      <c r="B8" s="21">
        <v>13</v>
      </c>
      <c r="C8" s="21">
        <v>14.6</v>
      </c>
      <c r="D8" s="21">
        <v>10.4</v>
      </c>
      <c r="E8" s="21">
        <v>10.6</v>
      </c>
      <c r="F8" s="21">
        <v>10.199999999999999</v>
      </c>
      <c r="G8" s="21">
        <v>11.6</v>
      </c>
      <c r="H8" s="23">
        <v>11.7</v>
      </c>
      <c r="I8" s="16"/>
    </row>
    <row r="9" spans="1:11">
      <c r="A9" s="12" t="s">
        <v>63</v>
      </c>
      <c r="B9" s="20">
        <v>61.5</v>
      </c>
      <c r="C9" s="20">
        <v>67.2</v>
      </c>
      <c r="D9" s="20">
        <v>61.4</v>
      </c>
      <c r="E9" s="20">
        <v>64.099999999999994</v>
      </c>
      <c r="F9" s="20">
        <v>74.2</v>
      </c>
      <c r="G9" s="20">
        <v>63.8</v>
      </c>
      <c r="H9" s="71">
        <v>63.9</v>
      </c>
    </row>
    <row r="10" spans="1:11" ht="14.1" customHeight="1">
      <c r="A10" s="65" t="s">
        <v>77</v>
      </c>
    </row>
    <row r="11" spans="1:11" ht="12.95" customHeight="1">
      <c r="A11" s="62" t="s">
        <v>78</v>
      </c>
      <c r="B11" s="62"/>
      <c r="C11" s="62"/>
      <c r="D11" s="62"/>
      <c r="E11" s="62"/>
      <c r="F11" s="62"/>
      <c r="G11" s="62"/>
      <c r="H11" s="61"/>
      <c r="I11" s="61"/>
      <c r="J11" s="61"/>
      <c r="K11" s="61"/>
    </row>
    <row r="12" spans="1:11" ht="14.1" customHeight="1">
      <c r="A12" s="67"/>
      <c r="B12" s="67"/>
      <c r="C12" s="67"/>
      <c r="D12" s="67"/>
      <c r="E12" s="67"/>
    </row>
    <row r="13" spans="1:11">
      <c r="A13" s="27"/>
    </row>
  </sheetData>
  <mergeCells count="1">
    <mergeCell ref="A1:G1"/>
  </mergeCells>
  <pageMargins left="0.7" right="0.7" top="0.7" bottom="0.7" header="0.5" footer="0.5"/>
  <pageSetup fitToHeight="1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18" sqref="F18"/>
    </sheetView>
  </sheetViews>
  <sheetFormatPr baseColWidth="10" defaultRowHeight="15"/>
  <cols>
    <col min="1" max="1" width="28.85546875" style="33" customWidth="1"/>
    <col min="2" max="11" width="11" style="2" bestFit="1" customWidth="1"/>
    <col min="12" max="16384" width="11.42578125" style="2"/>
  </cols>
  <sheetData>
    <row r="1" spans="1:11" ht="18" customHeight="1">
      <c r="A1" s="69" t="s">
        <v>85</v>
      </c>
      <c r="D1" s="1"/>
      <c r="F1" s="1"/>
      <c r="G1" s="1"/>
      <c r="H1" s="1"/>
    </row>
    <row r="2" spans="1:11" ht="14.1" customHeight="1">
      <c r="A2" s="32"/>
    </row>
    <row r="3" spans="1:11" ht="63.75">
      <c r="A3" s="34" t="s">
        <v>1</v>
      </c>
      <c r="B3" s="70" t="s">
        <v>38</v>
      </c>
      <c r="C3" s="70" t="s">
        <v>39</v>
      </c>
      <c r="D3" s="70" t="s">
        <v>36</v>
      </c>
      <c r="E3" s="70" t="s">
        <v>40</v>
      </c>
      <c r="F3" s="70" t="s">
        <v>35</v>
      </c>
      <c r="G3" s="70" t="s">
        <v>34</v>
      </c>
      <c r="H3" s="70" t="s">
        <v>37</v>
      </c>
      <c r="I3" s="70" t="s">
        <v>41</v>
      </c>
      <c r="J3" s="70" t="s">
        <v>42</v>
      </c>
      <c r="K3" s="70" t="s">
        <v>91</v>
      </c>
    </row>
    <row r="4" spans="1:11">
      <c r="A4" s="35" t="s">
        <v>70</v>
      </c>
      <c r="B4" s="21">
        <v>53.8</v>
      </c>
      <c r="C4" s="21">
        <v>52.2</v>
      </c>
      <c r="D4" s="21">
        <v>29.3</v>
      </c>
      <c r="E4" s="21">
        <v>21.6</v>
      </c>
      <c r="F4" s="21">
        <v>5.8</v>
      </c>
      <c r="G4" s="21">
        <v>2.2000000000000002</v>
      </c>
      <c r="H4" s="21">
        <v>1.2</v>
      </c>
      <c r="I4" s="21">
        <v>1.8</v>
      </c>
      <c r="J4" s="21">
        <v>0.9</v>
      </c>
      <c r="K4" s="21">
        <v>11.8</v>
      </c>
    </row>
    <row r="5" spans="1:11">
      <c r="A5" s="35" t="s">
        <v>7</v>
      </c>
      <c r="B5" s="21">
        <v>59.2</v>
      </c>
      <c r="C5" s="21">
        <v>39.799999999999997</v>
      </c>
      <c r="D5" s="21">
        <v>20.2</v>
      </c>
      <c r="E5" s="21">
        <v>19.7</v>
      </c>
      <c r="F5" s="21">
        <v>1.4</v>
      </c>
      <c r="G5" s="21">
        <v>0.4</v>
      </c>
      <c r="H5" s="21">
        <v>0.3</v>
      </c>
      <c r="I5" s="21">
        <v>2.1</v>
      </c>
      <c r="J5" s="21">
        <v>0.3</v>
      </c>
      <c r="K5" s="21">
        <v>17.600000000000001</v>
      </c>
    </row>
    <row r="6" spans="1:11">
      <c r="A6" s="35" t="s">
        <v>9</v>
      </c>
      <c r="B6" s="21">
        <v>58.3</v>
      </c>
      <c r="C6" s="21">
        <v>50.5</v>
      </c>
      <c r="D6" s="21">
        <v>32.9</v>
      </c>
      <c r="E6" s="21">
        <v>29.8</v>
      </c>
      <c r="F6" s="21">
        <v>4.3</v>
      </c>
      <c r="G6" s="21">
        <v>1.7</v>
      </c>
      <c r="H6" s="21">
        <v>1.6</v>
      </c>
      <c r="I6" s="21">
        <v>1.6</v>
      </c>
      <c r="J6" s="21">
        <v>0.7</v>
      </c>
      <c r="K6" s="21">
        <v>11.4</v>
      </c>
    </row>
    <row r="7" spans="1:11">
      <c r="A7" s="35" t="s">
        <v>10</v>
      </c>
      <c r="B7" s="21">
        <v>41.6</v>
      </c>
      <c r="C7" s="21">
        <v>46.9</v>
      </c>
      <c r="D7" s="21">
        <v>30.8</v>
      </c>
      <c r="E7" s="21">
        <v>15.7</v>
      </c>
      <c r="F7" s="21">
        <v>4.0999999999999996</v>
      </c>
      <c r="G7" s="21">
        <v>3.3</v>
      </c>
      <c r="H7" s="21">
        <v>6.1</v>
      </c>
      <c r="I7" s="21">
        <v>2</v>
      </c>
      <c r="J7" s="21">
        <v>0.8</v>
      </c>
      <c r="K7" s="21">
        <v>18.5</v>
      </c>
    </row>
    <row r="8" spans="1:11">
      <c r="A8" s="35" t="s">
        <v>8</v>
      </c>
      <c r="B8" s="21">
        <v>64.7</v>
      </c>
      <c r="C8" s="21">
        <v>28.4</v>
      </c>
      <c r="D8" s="21">
        <v>22.8</v>
      </c>
      <c r="E8" s="21">
        <v>18.399999999999999</v>
      </c>
      <c r="F8" s="21">
        <v>1.3</v>
      </c>
      <c r="G8" s="21">
        <v>1.1000000000000001</v>
      </c>
      <c r="H8" s="21">
        <v>0.7</v>
      </c>
      <c r="I8" s="21">
        <v>1.9</v>
      </c>
      <c r="J8" s="21">
        <v>0.9</v>
      </c>
      <c r="K8" s="21">
        <v>17.600000000000001</v>
      </c>
    </row>
    <row r="9" spans="1:11">
      <c r="A9" s="35" t="s">
        <v>11</v>
      </c>
      <c r="B9" s="21">
        <v>58</v>
      </c>
      <c r="C9" s="21">
        <v>17.5</v>
      </c>
      <c r="D9" s="21">
        <v>35.6</v>
      </c>
      <c r="E9" s="21">
        <v>17.8</v>
      </c>
      <c r="F9" s="21">
        <v>5.5</v>
      </c>
      <c r="G9" s="21">
        <v>5.3</v>
      </c>
      <c r="H9" s="21">
        <v>9.8000000000000007</v>
      </c>
      <c r="I9" s="21">
        <v>2.5</v>
      </c>
      <c r="J9" s="21">
        <v>2</v>
      </c>
      <c r="K9" s="21">
        <v>16.7</v>
      </c>
    </row>
    <row r="10" spans="1:11">
      <c r="A10" s="36" t="s">
        <v>0</v>
      </c>
      <c r="B10" s="23">
        <v>53.7</v>
      </c>
      <c r="C10" s="23">
        <v>42.9</v>
      </c>
      <c r="D10" s="23">
        <v>29.3</v>
      </c>
      <c r="E10" s="23">
        <v>20.100000000000001</v>
      </c>
      <c r="F10" s="23">
        <v>4.4000000000000004</v>
      </c>
      <c r="G10" s="23">
        <v>2.5</v>
      </c>
      <c r="H10" s="23">
        <v>3.2</v>
      </c>
      <c r="I10" s="23">
        <v>1.9</v>
      </c>
      <c r="J10" s="23">
        <v>0.9</v>
      </c>
      <c r="K10" s="23">
        <v>15</v>
      </c>
    </row>
    <row r="11" spans="1:11" ht="14.1" customHeight="1">
      <c r="A11" s="65" t="s">
        <v>77</v>
      </c>
    </row>
    <row r="12" spans="1:11" ht="12.95" customHeight="1">
      <c r="A12" s="62" t="s">
        <v>78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4.1" customHeight="1">
      <c r="A13" s="67"/>
      <c r="D13" s="67"/>
      <c r="F13" s="67"/>
      <c r="G13" s="67"/>
      <c r="H13" s="67"/>
    </row>
  </sheetData>
  <pageMargins left="0.7" right="0.7" top="0.7" bottom="0.7" header="0.5" footer="0.5"/>
  <pageSetup scale="70" fitToHeight="1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tab1-formation</vt:lpstr>
      <vt:lpstr>tab2-mention</vt:lpstr>
      <vt:lpstr>tab3-retard</vt:lpstr>
      <vt:lpstr>tab4-information</vt:lpstr>
      <vt:lpstr>graph1-formvoul</vt:lpstr>
      <vt:lpstr>tab5-satisfaction</vt:lpstr>
      <vt:lpstr>tab6-diff_études</vt:lpstr>
      <vt:lpstr>tab7-diff_quot</vt:lpstr>
      <vt:lpstr>tab8-ressources</vt:lpstr>
      <vt:lpstr>graph2 -niveau etude souhaite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2017-01-04T16:34:37Z</dcterms:modified>
</cp:coreProperties>
</file>