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0" yWindow="750" windowWidth="13815" windowHeight="9720"/>
  </bookViews>
  <sheets>
    <sheet name="GRAPH1" sheetId="23" r:id="rId1"/>
    <sheet name="GRAPH2" sheetId="18" r:id="rId2"/>
    <sheet name="GRAPH3" sheetId="14" r:id="rId3"/>
    <sheet name="GRAPH4" sheetId="1" r:id="rId4"/>
    <sheet name="TAB1" sheetId="16" r:id="rId5"/>
    <sheet name="GRAPH5" sheetId="2" r:id="rId6"/>
    <sheet name="TAB2" sheetId="8" r:id="rId7"/>
    <sheet name="GRAPH6" sheetId="21" r:id="rId8"/>
    <sheet name="GRAPH7" sheetId="7" r:id="rId9"/>
    <sheet name="TAB3" sheetId="4" r:id="rId10"/>
    <sheet name="Encadré1" sheetId="13" r:id="rId11"/>
    <sheet name="Encadré2" sheetId="26" r:id="rId12"/>
    <sheet name="Encadré3" sheetId="27" r:id="rId13"/>
  </sheets>
  <definedNames>
    <definedName name="_xlnm.Print_Area" localSheetId="12">Encadré3!$A$1:$F$2</definedName>
    <definedName name="_xlnm.Print_Area" localSheetId="0">GRAPH1!$A$4:$J$28</definedName>
    <definedName name="_xlnm.Print_Area" localSheetId="3">GRAPH4!$A$1:$H$28</definedName>
    <definedName name="_xlnm.Print_Area" localSheetId="5">GRAPH5!$A$1:$H$35</definedName>
    <definedName name="_xlnm.Print_Area" localSheetId="8">GRAPH7!$A$1:$I$23</definedName>
    <definedName name="_xlnm.Print_Area" localSheetId="6">'TAB2'!$A$1:$I$9</definedName>
    <definedName name="_xlnm.Print_Area" localSheetId="9">'TAB3'!$A$1:$F$2</definedName>
  </definedNames>
  <calcPr calcId="145621"/>
</workbook>
</file>

<file path=xl/calcChain.xml><?xml version="1.0" encoding="utf-8"?>
<calcChain xmlns="http://schemas.openxmlformats.org/spreadsheetml/2006/main">
  <c r="H5" i="13" l="1"/>
  <c r="K10" i="13" l="1"/>
  <c r="L9" i="13" s="1"/>
  <c r="I10" i="13"/>
  <c r="J8" i="13" s="1"/>
  <c r="G10" i="13"/>
  <c r="H9" i="13" s="1"/>
  <c r="M10" i="13"/>
  <c r="N9" i="13" s="1"/>
  <c r="B12" i="13"/>
  <c r="N6" i="13" l="1"/>
  <c r="N8" i="13"/>
  <c r="N5" i="13"/>
  <c r="N7" i="13"/>
  <c r="H6" i="13"/>
  <c r="H8" i="13"/>
  <c r="H7" i="13"/>
  <c r="J7" i="13"/>
  <c r="J5" i="13"/>
  <c r="J9" i="13"/>
  <c r="J6" i="13"/>
  <c r="L8" i="13"/>
  <c r="L6" i="13"/>
  <c r="L5" i="13"/>
  <c r="L7" i="13"/>
  <c r="N10" i="13" l="1"/>
  <c r="H10" i="13"/>
  <c r="J10" i="13"/>
  <c r="L10" i="13"/>
  <c r="F8" i="8" l="1"/>
  <c r="G8" i="8"/>
  <c r="H8" i="8"/>
  <c r="I8" i="8"/>
  <c r="D8" i="8"/>
  <c r="E8" i="8"/>
</calcChain>
</file>

<file path=xl/sharedStrings.xml><?xml version="1.0" encoding="utf-8"?>
<sst xmlns="http://schemas.openxmlformats.org/spreadsheetml/2006/main" count="290" uniqueCount="192">
  <si>
    <t>TCAM</t>
  </si>
  <si>
    <t>Nombre de chercheurs</t>
  </si>
  <si>
    <t>Source : MESRI-SIES.</t>
  </si>
  <si>
    <t>EUROPE</t>
  </si>
  <si>
    <t>AMERIQUE</t>
  </si>
  <si>
    <t>ASIE</t>
  </si>
  <si>
    <t>AFRIQUE</t>
  </si>
  <si>
    <t>ENSEMBLE</t>
  </si>
  <si>
    <t>en valeur</t>
  </si>
  <si>
    <t>Part des femmes (%)</t>
  </si>
  <si>
    <t>Europe</t>
  </si>
  <si>
    <t>Asie</t>
  </si>
  <si>
    <t>Afrique</t>
  </si>
  <si>
    <t>Services</t>
  </si>
  <si>
    <t>Industries manufacturières</t>
  </si>
  <si>
    <t>Primaire-Energie-BTP</t>
  </si>
  <si>
    <t>Industrie pharmaceutique</t>
  </si>
  <si>
    <t>Industrie automobile</t>
  </si>
  <si>
    <t>Construction aéronautique et spatiale</t>
  </si>
  <si>
    <t>dont</t>
  </si>
  <si>
    <t>Allemagne</t>
  </si>
  <si>
    <t>Royaume-Uni</t>
  </si>
  <si>
    <t>France</t>
  </si>
  <si>
    <t>Italie</t>
  </si>
  <si>
    <t>Espagne</t>
  </si>
  <si>
    <t>Pologne</t>
  </si>
  <si>
    <t>Pays-Bas</t>
  </si>
  <si>
    <t>Suède</t>
  </si>
  <si>
    <t>Belgique</t>
  </si>
  <si>
    <t>Source : OCDE-MSTI.</t>
  </si>
  <si>
    <t>Autriche</t>
  </si>
  <si>
    <t>Danemark</t>
  </si>
  <si>
    <t>Portugal</t>
  </si>
  <si>
    <t>Finlande</t>
  </si>
  <si>
    <t>Grèce</t>
  </si>
  <si>
    <t>Effectif</t>
  </si>
  <si>
    <t>Universités</t>
  </si>
  <si>
    <t>Formations d’ingénieurs (hors univ.)</t>
  </si>
  <si>
    <t>Écoles de commerce</t>
  </si>
  <si>
    <t>Écoles artistiques, d’architecture et de journalisme</t>
  </si>
  <si>
    <t>STS et assimilés</t>
  </si>
  <si>
    <t>CPGE</t>
  </si>
  <si>
    <t>Autres écoles et formations</t>
  </si>
  <si>
    <t>Ensemble</t>
  </si>
  <si>
    <t>Cursus licence</t>
  </si>
  <si>
    <t>Cursus master</t>
  </si>
  <si>
    <t>Cursus doctorat</t>
  </si>
  <si>
    <t>TOTAL</t>
  </si>
  <si>
    <t>Amérique</t>
  </si>
  <si>
    <t>En % du nombre d’étudiants</t>
  </si>
  <si>
    <t>Part (%)</t>
  </si>
  <si>
    <t>dont CNRS</t>
  </si>
  <si>
    <t>dont EPST (hors CNRS)</t>
  </si>
  <si>
    <t>dont EPIC</t>
  </si>
  <si>
    <t>ENTREPRISES</t>
  </si>
  <si>
    <t>UE (28)</t>
  </si>
  <si>
    <t>Source : MESRI-SIES, enquête IPDOC.</t>
  </si>
  <si>
    <t>Autres</t>
  </si>
  <si>
    <t>Nombre de chercheurs internationaux</t>
  </si>
  <si>
    <t>Part des chercheurs internationaux</t>
  </si>
  <si>
    <t>AUTRES</t>
  </si>
  <si>
    <t>Chercheurs internationaux</t>
  </si>
  <si>
    <t>Rep. Tchèque</t>
  </si>
  <si>
    <t>Année scolaire 2015-2016</t>
  </si>
  <si>
    <t>(2) hors doctorants</t>
  </si>
  <si>
    <t>% Internationaux</t>
  </si>
  <si>
    <t>% Français</t>
  </si>
  <si>
    <t>Ensemble des chercheurs</t>
  </si>
  <si>
    <t>Secteur de recherche</t>
  </si>
  <si>
    <t>AMÉRIQUE</t>
  </si>
  <si>
    <t xml:space="preserve"> ÉTABLISSEMENTS D'ENSEIGNEMENT SUPÉRIEUR (enseignants-chercheurs)</t>
  </si>
  <si>
    <t>École d'ingénieurs (hors univ.)</t>
  </si>
  <si>
    <t>Les 15 pays de l'UE ayant un effectif total de chercheurs supérieur à 30000 (etp).</t>
  </si>
  <si>
    <t>Pour ces 15 pays, la surface de la bulle est proportionnelle à l'effectif de chercheurs (etp)</t>
  </si>
  <si>
    <t>Université cursus doctorat</t>
  </si>
  <si>
    <t>Université cursus master</t>
  </si>
  <si>
    <t xml:space="preserve">ENSEMBLE : entreprises, organismes et ES </t>
  </si>
  <si>
    <t>dont étab. sous tutelle MESRI</t>
  </si>
  <si>
    <t>dont étab.
 hors tutelle MESRI</t>
  </si>
  <si>
    <t xml:space="preserve"> ENS. SUPÉRIEUR enseignants-chercheurs</t>
  </si>
  <si>
    <t>ENSEMBLE INTERNATIONAUX</t>
  </si>
  <si>
    <t>Part des internationaux</t>
  </si>
  <si>
    <t>Chercheurs en entreprise</t>
  </si>
  <si>
    <t>Composants, cartes, ord.</t>
  </si>
  <si>
    <t>Ind. pharmaceutique</t>
  </si>
  <si>
    <t>Ind. automobile</t>
  </si>
  <si>
    <t>Const. aéronautique</t>
  </si>
  <si>
    <t>Éd. de logiciels</t>
  </si>
  <si>
    <t>Progr. informatique</t>
  </si>
  <si>
    <t>Ingénierie, études tech.</t>
  </si>
  <si>
    <t>Conseil syst. logiciel</t>
  </si>
  <si>
    <t>R&amp;D sc. phys &amp; naturelles</t>
  </si>
  <si>
    <t>Public hors secteur académique</t>
  </si>
  <si>
    <t>R&amp;D en entreprise</t>
  </si>
  <si>
    <t>Privé hors R&amp;D et hors secteur académique</t>
  </si>
  <si>
    <t>en pourcentage (%)</t>
  </si>
  <si>
    <t>Docteurs en emploi en France</t>
  </si>
  <si>
    <t>Docteurs de nationalité étrangère</t>
  </si>
  <si>
    <t>Docteurs de nationalité étrangère en emploi en France</t>
  </si>
  <si>
    <t>Docteurs en emploi</t>
  </si>
  <si>
    <t>Secteur académique*</t>
  </si>
  <si>
    <t>(*) Le secteur académique désigne les établissements d’enseignement supérieur et de recherche et les organismes et instituts de recherche, publics ou privés.</t>
  </si>
  <si>
    <t>Ensemble des chercheurs
(pp)</t>
  </si>
  <si>
    <t>Ensemble des entreprises</t>
  </si>
  <si>
    <t>Chercheurs français</t>
  </si>
  <si>
    <t>Nationalité de l'entreprise*</t>
  </si>
  <si>
    <t>* Centre de décision du groupe.</t>
  </si>
  <si>
    <t>Part des chercheurs en entreprise
(en %)</t>
  </si>
  <si>
    <t>Effort de recherche
DIRD/PIB
(en %)</t>
  </si>
  <si>
    <t>Effectif de chercheurs
(en etp)</t>
  </si>
  <si>
    <t>Pays</t>
  </si>
  <si>
    <t>Édition de logiciels</t>
  </si>
  <si>
    <t>Programmation informatique</t>
  </si>
  <si>
    <t>Ingénierie, études techniques</t>
  </si>
  <si>
    <t>R&amp;D en sciences physiques et naturelles</t>
  </si>
  <si>
    <t>Conseil en système &amp; logiciel informatique</t>
  </si>
  <si>
    <t>Composants, cartes électroniques, ordinateurs, équipements</t>
  </si>
  <si>
    <t>Effectif (pp)</t>
  </si>
  <si>
    <t>Sources : MESRI-SIES remontées SISE.</t>
  </si>
  <si>
    <t>en personnes physiques
en 2015</t>
  </si>
  <si>
    <t>Part des femmes
en %</t>
  </si>
  <si>
    <t>Ensemble
des chercheurs</t>
  </si>
  <si>
    <t>Chercheurs
étrangers</t>
  </si>
  <si>
    <t>Groupe français</t>
  </si>
  <si>
    <t>Groupe européen</t>
  </si>
  <si>
    <t>Groupe d'Amérique</t>
  </si>
  <si>
    <t>Entreprises indépendantes</t>
  </si>
  <si>
    <t>autres groupes</t>
  </si>
  <si>
    <t>Secteurs</t>
  </si>
  <si>
    <t>Tous secteurs</t>
  </si>
  <si>
    <t>INDUSTRIES</t>
  </si>
  <si>
    <t>SERVICES</t>
  </si>
  <si>
    <t>Variables</t>
  </si>
  <si>
    <t>OR</t>
  </si>
  <si>
    <t>Degré</t>
  </si>
  <si>
    <t>Part de femmes (Réf. &gt; moyenne)</t>
  </si>
  <si>
    <t>***</t>
  </si>
  <si>
    <t>**</t>
  </si>
  <si>
    <t>Age moyen (Réf. &gt; moyenne)</t>
  </si>
  <si>
    <t>*</t>
  </si>
  <si>
    <t>Nationalité entreprise (Réf. France, indépendantes)</t>
  </si>
  <si>
    <t>Catégorie
- Petites et moyennes entreprises (Réf.)
- Entreprises de taille intermédiaire
- Grandes entreprises</t>
  </si>
  <si>
    <t xml:space="preserve">
Réf.
1,042
0,853</t>
  </si>
  <si>
    <t xml:space="preserve">
Réf.
NS
*</t>
  </si>
  <si>
    <t xml:space="preserve">
Réf.
0,895
0,667</t>
  </si>
  <si>
    <t xml:space="preserve">
Réf.
1,081
0,902</t>
  </si>
  <si>
    <t xml:space="preserve">
Réf.
NS
NS</t>
  </si>
  <si>
    <t>Innovation (Réf. Oui - procédé et/ou produit)</t>
  </si>
  <si>
    <t>NS</t>
  </si>
  <si>
    <t>Sous-traitance (Réf. Oui)</t>
  </si>
  <si>
    <t>Part recherche fondamentale (Réf. &gt; moyenne)</t>
  </si>
  <si>
    <t>Part à l'export (&gt; moyenne)</t>
  </si>
  <si>
    <t>Coût chercheur (Réf. &gt; moyenne)</t>
  </si>
  <si>
    <t>DIRD / CA (Réf. &gt; moyenne)</t>
  </si>
  <si>
    <t>* &lt; 0,05 ; ** &lt; 0,025 ; *** &lt; 0,001</t>
  </si>
  <si>
    <t>Moyenne référence</t>
  </si>
  <si>
    <t>Industries</t>
  </si>
  <si>
    <t>Part de femmes (%)</t>
  </si>
  <si>
    <t>Âge moyen</t>
  </si>
  <si>
    <t>Part de la recherche fondamentale dans la recherche (%)</t>
  </si>
  <si>
    <t>Part à l'export (%)</t>
  </si>
  <si>
    <t>Coût chercheur (DIRD/Effectif etp de chercheurs - k€ par chercheur)</t>
  </si>
  <si>
    <t>DIRD/CA (%)</t>
  </si>
  <si>
    <t>Effectifs de chercheurs étrangers</t>
  </si>
  <si>
    <t>Encadré 2 : Formations en 2015 et Insertion professionnelle des titulaires d’un doctorat diplômés en France en 2012</t>
  </si>
  <si>
    <t>Ressources extérieures (Réf. Oui)</t>
  </si>
  <si>
    <t>Les étudiants étrangers inscrits dans le supérieur</t>
  </si>
  <si>
    <t>Répartition des étudiants étrangers dans les universités selon leur origine et par cursus</t>
  </si>
  <si>
    <t>Part des étudiants étrangers selon leur cursus</t>
  </si>
  <si>
    <r>
      <t>ORGANISMES PUBLICS
DE RECHERCHE</t>
    </r>
    <r>
      <rPr>
        <sz val="8"/>
        <color theme="1"/>
        <rFont val="Arial"/>
        <family val="2"/>
      </rPr>
      <t>*</t>
    </r>
  </si>
  <si>
    <t>* Chercheurs hors doctorants</t>
  </si>
  <si>
    <t xml:space="preserve">             * Chercheurs hors doctorants</t>
  </si>
  <si>
    <t>ORGANISMES PUBLICS DE RECHERCHE*</t>
  </si>
  <si>
    <t xml:space="preserve">Sources : MESRI-SIES enqR&amp;D et MESRI-DGRH.  </t>
  </si>
  <si>
    <t xml:space="preserve">Sources : MESRI-SIES enqR&amp;D et MESRI-DGRH.           </t>
  </si>
  <si>
    <t>Sources : MESRI-SIES et Insee, base Lifi.</t>
  </si>
  <si>
    <t>Source : MESRI-SIES, remontées SISE.</t>
  </si>
  <si>
    <t>Sources : MESRI-SIES, remontées SISE.</t>
  </si>
  <si>
    <t>GRAPHIQUE 1 - Part des chercheurs en entreprise et effort de recherche dans l’Union Européenne en 2015</t>
  </si>
  <si>
    <t>GRAPHIQUE 2 - Part moyenne des étrangers (en %) parmi les chercheurs en personnes physiques -année
2015</t>
  </si>
  <si>
    <t>GRAPHIQUE 3 - Les chercheurs internationaux selon leur origine et leur emploi en personnes physiques ‐
en 2015</t>
  </si>
  <si>
    <t>GRAPHIQUE 4 - Les effectifs de chercheurs étrangers dans les entreprises de R&amp;D en France - en personnes physiques de 2007 à 2015</t>
  </si>
  <si>
    <t>TABLEAU 1 - Répartition des chercheurs étrangers travaillant en France dans une entreprise de R&amp;D, selon la nationalité de l’entreprise (en %) -en personnes physiques en 2015</t>
  </si>
  <si>
    <t>GRAPHIQUE 5 - Les effectifs de chercheurs étrangers en entreprise en France selon leur origine - de 2007 à 2015</t>
  </si>
  <si>
    <t>TABLEAU 2 - Répartition des chercheurs étrangers suivant leur origine et selon les grands secteurs de recherche des entreprises en 2015</t>
  </si>
  <si>
    <t>GRAPHIQUE 6 - Répartition
des chercheurs étrangers selon leur origine dans les principaux secteurs de recherche des entreprises - en personnes physiques en 2015</t>
  </si>
  <si>
    <t>GRAPHIQUE 7 - Part des femmes parmi les chercheurs étrangers en entreprise en France selon leur origine (en %) - en personnes physiques en 2007 et 2015</t>
  </si>
  <si>
    <t>TABLEAU 3 - Part des femmes parmi les chercheurs étrangers en entreprise selon le secteur de recherche de l’entreprise en 2015</t>
  </si>
  <si>
    <t>Encadré 1 : Les étudiants étrangers inscrits dans le supérieur (année scolaire 2015-2016)</t>
  </si>
  <si>
    <t>Répartition des docteurs en emploi en 2015, selon le secteur d’emploi (pour les diplômés en France en 2012)</t>
  </si>
  <si>
    <t>Probabilité d’employer au moins 5,5 % de chercheurs étrangers</t>
  </si>
  <si>
    <t>Encadré 3 : La présence de chercheurs étrangers dans les entreprises de R&amp;D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</si>
</sst>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6" fillId="0" borderId="1"/>
    <xf numFmtId="43" fontId="2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1" fillId="0" borderId="0" xfId="0" applyFont="1"/>
    <xf numFmtId="3" fontId="0" fillId="0" borderId="1" xfId="0" applyNumberFormat="1" applyBorder="1"/>
    <xf numFmtId="0" fontId="3" fillId="0" borderId="0" xfId="2"/>
    <xf numFmtId="3" fontId="3" fillId="0" borderId="1" xfId="2" applyNumberFormat="1" applyBorder="1"/>
    <xf numFmtId="3" fontId="3" fillId="0" borderId="1" xfId="2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" fillId="0" borderId="1" xfId="2" applyBorder="1"/>
    <xf numFmtId="3" fontId="0" fillId="0" borderId="0" xfId="0" applyNumberForma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1" fillId="0" borderId="1" xfId="0" applyNumberFormat="1" applyFont="1" applyBorder="1"/>
    <xf numFmtId="164" fontId="0" fillId="0" borderId="1" xfId="1" applyNumberFormat="1" applyFont="1" applyBorder="1" applyAlignment="1">
      <alignment horizontal="right" indent="2"/>
    </xf>
    <xf numFmtId="3" fontId="0" fillId="0" borderId="1" xfId="0" applyNumberFormat="1" applyBorder="1" applyAlignment="1">
      <alignment horizontal="center"/>
    </xf>
    <xf numFmtId="164" fontId="1" fillId="0" borderId="1" xfId="1" applyNumberFormat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 vertical="center" indent="2"/>
    </xf>
    <xf numFmtId="164" fontId="2" fillId="0" borderId="3" xfId="1" applyNumberFormat="1" applyFont="1" applyFill="1" applyBorder="1" applyAlignment="1">
      <alignment horizontal="right" vertical="center" indent="2"/>
    </xf>
    <xf numFmtId="0" fontId="5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164" fontId="2" fillId="0" borderId="5" xfId="1" applyNumberFormat="1" applyFont="1" applyFill="1" applyBorder="1" applyAlignment="1">
      <alignment horizontal="right" vertical="center" indent="2"/>
    </xf>
    <xf numFmtId="164" fontId="2" fillId="0" borderId="4" xfId="1" applyNumberFormat="1" applyFont="1" applyFill="1" applyBorder="1" applyAlignment="1">
      <alignment horizontal="right" vertical="center" indent="2"/>
    </xf>
    <xf numFmtId="164" fontId="2" fillId="0" borderId="0" xfId="1" applyNumberFormat="1" applyFont="1" applyFill="1" applyBorder="1" applyAlignment="1">
      <alignment horizontal="right" vertical="center" indent="4"/>
    </xf>
    <xf numFmtId="164" fontId="2" fillId="0" borderId="9" xfId="1" applyNumberFormat="1" applyFont="1" applyFill="1" applyBorder="1" applyAlignment="1">
      <alignment horizontal="right" vertical="center" indent="3"/>
    </xf>
    <xf numFmtId="164" fontId="2" fillId="0" borderId="7" xfId="1" applyNumberFormat="1" applyFont="1" applyFill="1" applyBorder="1" applyAlignment="1">
      <alignment horizontal="right" vertical="center" indent="3"/>
    </xf>
    <xf numFmtId="0" fontId="0" fillId="0" borderId="13" xfId="0" applyBorder="1"/>
    <xf numFmtId="164" fontId="0" fillId="0" borderId="3" xfId="1" applyNumberFormat="1" applyFont="1" applyBorder="1"/>
    <xf numFmtId="9" fontId="1" fillId="0" borderId="16" xfId="1" applyFont="1" applyBorder="1"/>
    <xf numFmtId="9" fontId="1" fillId="0" borderId="11" xfId="1" applyFont="1" applyBorder="1"/>
    <xf numFmtId="0" fontId="0" fillId="0" borderId="3" xfId="0" applyBorder="1"/>
    <xf numFmtId="0" fontId="0" fillId="0" borderId="0" xfId="0" applyFont="1"/>
    <xf numFmtId="0" fontId="10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0" xfId="0" applyFont="1" applyFill="1" applyAlignment="1"/>
    <xf numFmtId="0" fontId="0" fillId="3" borderId="0" xfId="0" applyFill="1" applyAlignment="1"/>
    <xf numFmtId="0" fontId="0" fillId="3" borderId="0" xfId="0" applyFill="1"/>
    <xf numFmtId="0" fontId="11" fillId="3" borderId="0" xfId="0" applyFont="1" applyFill="1" applyAlignment="1"/>
    <xf numFmtId="3" fontId="0" fillId="3" borderId="0" xfId="0" applyNumberFormat="1" applyFill="1"/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165" fontId="12" fillId="3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3" fontId="10" fillId="3" borderId="17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3" fontId="11" fillId="3" borderId="19" xfId="0" applyNumberFormat="1" applyFont="1" applyFill="1" applyBorder="1" applyAlignment="1">
      <alignment horizontal="right" vertical="center" wrapText="1"/>
    </xf>
    <xf numFmtId="3" fontId="11" fillId="3" borderId="18" xfId="0" applyNumberFormat="1" applyFont="1" applyFill="1" applyBorder="1" applyAlignment="1">
      <alignment horizontal="right" vertical="center" wrapText="1"/>
    </xf>
    <xf numFmtId="3" fontId="11" fillId="0" borderId="19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3" fontId="9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12" fillId="4" borderId="18" xfId="0" applyNumberFormat="1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3" fontId="9" fillId="0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11" xfId="0" applyFont="1" applyBorder="1" applyAlignment="1"/>
    <xf numFmtId="0" fontId="1" fillId="0" borderId="11" xfId="0" applyFont="1" applyBorder="1" applyAlignment="1"/>
    <xf numFmtId="0" fontId="1" fillId="0" borderId="16" xfId="0" applyFont="1" applyBorder="1" applyAlignment="1"/>
    <xf numFmtId="164" fontId="2" fillId="0" borderId="11" xfId="1" applyNumberFormat="1" applyFont="1" applyFill="1" applyBorder="1" applyAlignment="1">
      <alignment horizontal="right" vertical="center" indent="4"/>
    </xf>
    <xf numFmtId="164" fontId="2" fillId="0" borderId="11" xfId="1" applyNumberFormat="1" applyFont="1" applyFill="1" applyBorder="1" applyAlignment="1">
      <alignment horizontal="right" vertical="center" indent="2"/>
    </xf>
    <xf numFmtId="164" fontId="2" fillId="0" borderId="16" xfId="1" applyNumberFormat="1" applyFont="1" applyFill="1" applyBorder="1" applyAlignment="1">
      <alignment horizontal="right" vertical="center" indent="2"/>
    </xf>
    <xf numFmtId="0" fontId="0" fillId="5" borderId="14" xfId="0" applyFont="1" applyFill="1" applyBorder="1" applyAlignment="1">
      <alignment horizontal="center" vertical="center"/>
    </xf>
    <xf numFmtId="9" fontId="2" fillId="5" borderId="8" xfId="1" applyNumberFormat="1" applyFont="1" applyFill="1" applyBorder="1" applyAlignment="1">
      <alignment horizontal="right" vertical="center" indent="3"/>
    </xf>
    <xf numFmtId="9" fontId="2" fillId="5" borderId="13" xfId="1" applyNumberFormat="1" applyFont="1" applyFill="1" applyBorder="1" applyAlignment="1">
      <alignment horizontal="right" vertical="center" indent="4"/>
    </xf>
    <xf numFmtId="9" fontId="2" fillId="5" borderId="20" xfId="1" applyNumberFormat="1" applyFont="1" applyFill="1" applyBorder="1" applyAlignment="1">
      <alignment horizontal="right" vertical="center" indent="2"/>
    </xf>
    <xf numFmtId="9" fontId="2" fillId="5" borderId="13" xfId="1" applyNumberFormat="1" applyFont="1" applyFill="1" applyBorder="1" applyAlignment="1">
      <alignment horizontal="right" vertical="center" indent="2"/>
    </xf>
    <xf numFmtId="9" fontId="2" fillId="5" borderId="15" xfId="1" applyNumberFormat="1" applyFont="1" applyFill="1" applyBorder="1" applyAlignment="1">
      <alignment horizontal="right" vertical="center" indent="2"/>
    </xf>
    <xf numFmtId="0" fontId="0" fillId="0" borderId="9" xfId="0" applyBorder="1" applyAlignment="1">
      <alignment horizontal="right" vertical="center"/>
    </xf>
    <xf numFmtId="0" fontId="0" fillId="0" borderId="15" xfId="0" applyBorder="1"/>
    <xf numFmtId="0" fontId="20" fillId="0" borderId="0" xfId="0" applyFont="1" applyAlignment="1">
      <alignment horizontal="right"/>
    </xf>
    <xf numFmtId="3" fontId="0" fillId="5" borderId="12" xfId="0" applyNumberFormat="1" applyFill="1" applyBorder="1"/>
    <xf numFmtId="3" fontId="0" fillId="5" borderId="2" xfId="0" applyNumberFormat="1" applyFill="1" applyBorder="1"/>
    <xf numFmtId="3" fontId="0" fillId="5" borderId="14" xfId="0" applyNumberFormat="1" applyFill="1" applyBorder="1"/>
    <xf numFmtId="3" fontId="1" fillId="5" borderId="12" xfId="0" applyNumberFormat="1" applyFont="1" applyFill="1" applyBorder="1"/>
    <xf numFmtId="3" fontId="1" fillId="5" borderId="11" xfId="0" applyNumberFormat="1" applyFont="1" applyFill="1" applyBorder="1"/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3" fontId="0" fillId="5" borderId="0" xfId="0" applyNumberFormat="1" applyFill="1" applyBorder="1"/>
    <xf numFmtId="164" fontId="0" fillId="0" borderId="0" xfId="1" applyNumberFormat="1" applyFont="1" applyBorder="1"/>
    <xf numFmtId="0" fontId="0" fillId="0" borderId="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6" fontId="1" fillId="5" borderId="14" xfId="0" applyNumberFormat="1" applyFont="1" applyFill="1" applyBorder="1"/>
    <xf numFmtId="0" fontId="1" fillId="5" borderId="12" xfId="0" applyFont="1" applyFill="1" applyBorder="1"/>
    <xf numFmtId="0" fontId="1" fillId="5" borderId="16" xfId="0" applyFont="1" applyFill="1" applyBorder="1"/>
    <xf numFmtId="0" fontId="0" fillId="0" borderId="12" xfId="0" applyFont="1" applyBorder="1"/>
    <xf numFmtId="0" fontId="0" fillId="0" borderId="16" xfId="0" applyBorder="1"/>
    <xf numFmtId="0" fontId="0" fillId="0" borderId="2" xfId="0" applyFont="1" applyBorder="1"/>
    <xf numFmtId="0" fontId="0" fillId="0" borderId="14" xfId="0" applyFont="1" applyBorder="1"/>
    <xf numFmtId="0" fontId="1" fillId="0" borderId="14" xfId="0" applyFont="1" applyBorder="1"/>
    <xf numFmtId="3" fontId="1" fillId="5" borderId="14" xfId="0" applyNumberFormat="1" applyFont="1" applyFill="1" applyBorder="1"/>
    <xf numFmtId="0" fontId="1" fillId="0" borderId="15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Fill="1" applyBorder="1"/>
    <xf numFmtId="0" fontId="13" fillId="4" borderId="22" xfId="0" applyFont="1" applyFill="1" applyBorder="1" applyAlignment="1">
      <alignment horizontal="center" vertical="center" wrapText="1"/>
    </xf>
    <xf numFmtId="3" fontId="11" fillId="3" borderId="22" xfId="0" applyNumberFormat="1" applyFont="1" applyFill="1" applyBorder="1" applyAlignment="1">
      <alignment horizontal="right" vertical="center" wrapText="1"/>
    </xf>
    <xf numFmtId="3" fontId="11" fillId="0" borderId="22" xfId="0" applyNumberFormat="1" applyFont="1" applyFill="1" applyBorder="1" applyAlignment="1">
      <alignment horizontal="right" vertical="center" wrapText="1"/>
    </xf>
    <xf numFmtId="3" fontId="12" fillId="4" borderId="22" xfId="0" applyNumberFormat="1" applyFont="1" applyFill="1" applyBorder="1" applyAlignment="1">
      <alignment horizontal="right" vertical="center" wrapText="1"/>
    </xf>
    <xf numFmtId="0" fontId="13" fillId="4" borderId="21" xfId="0" applyFont="1" applyFill="1" applyBorder="1" applyAlignment="1">
      <alignment horizontal="center" vertical="center" wrapText="1"/>
    </xf>
    <xf numFmtId="9" fontId="0" fillId="0" borderId="1" xfId="1" applyNumberFormat="1" applyFont="1" applyBorder="1"/>
    <xf numFmtId="164" fontId="0" fillId="0" borderId="0" xfId="0" applyNumberFormat="1"/>
    <xf numFmtId="43" fontId="0" fillId="0" borderId="0" xfId="6" applyFont="1"/>
    <xf numFmtId="0" fontId="14" fillId="4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indent="1"/>
    </xf>
    <xf numFmtId="3" fontId="0" fillId="0" borderId="1" xfId="0" applyNumberFormat="1" applyBorder="1" applyAlignment="1">
      <alignment horizont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right" vertical="center" indent="3"/>
    </xf>
    <xf numFmtId="164" fontId="1" fillId="0" borderId="7" xfId="1" applyNumberFormat="1" applyFont="1" applyFill="1" applyBorder="1" applyAlignment="1">
      <alignment horizontal="right" vertical="center" indent="3"/>
    </xf>
    <xf numFmtId="164" fontId="1" fillId="0" borderId="0" xfId="1" applyNumberFormat="1" applyFont="1" applyFill="1" applyBorder="1" applyAlignment="1">
      <alignment horizontal="right" vertical="center" indent="2"/>
    </xf>
    <xf numFmtId="164" fontId="21" fillId="0" borderId="3" xfId="1" applyNumberFormat="1" applyFont="1" applyBorder="1" applyAlignment="1">
      <alignment horizontal="right" vertical="center" indent="1"/>
    </xf>
    <xf numFmtId="164" fontId="0" fillId="0" borderId="0" xfId="0" applyNumberFormat="1" applyAlignment="1">
      <alignment vertical="center"/>
    </xf>
    <xf numFmtId="164" fontId="21" fillId="0" borderId="0" xfId="1" applyNumberFormat="1" applyFont="1" applyFill="1" applyBorder="1" applyAlignment="1">
      <alignment horizontal="right" vertical="center" indent="1"/>
    </xf>
    <xf numFmtId="164" fontId="1" fillId="0" borderId="3" xfId="1" applyNumberFormat="1" applyFont="1" applyBorder="1" applyAlignment="1">
      <alignment horizontal="right" vertical="center" indent="2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6" borderId="9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165" fontId="21" fillId="6" borderId="0" xfId="0" applyNumberFormat="1" applyFont="1" applyFill="1" applyBorder="1" applyAlignment="1">
      <alignment horizontal="center" vertical="center" wrapText="1"/>
    </xf>
    <xf numFmtId="165" fontId="23" fillId="6" borderId="0" xfId="0" applyNumberFormat="1" applyFont="1" applyFill="1" applyBorder="1" applyAlignment="1">
      <alignment horizontal="center" vertical="center" wrapText="1"/>
    </xf>
    <xf numFmtId="1" fontId="21" fillId="6" borderId="9" xfId="0" applyNumberFormat="1" applyFont="1" applyFill="1" applyBorder="1" applyAlignment="1">
      <alignment horizontal="center" vertical="center" wrapText="1"/>
    </xf>
    <xf numFmtId="1" fontId="21" fillId="6" borderId="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65" fontId="21" fillId="0" borderId="14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9" fontId="19" fillId="0" borderId="21" xfId="1" applyFont="1" applyBorder="1" applyAlignment="1">
      <alignment horizontal="right" indent="1"/>
    </xf>
    <xf numFmtId="9" fontId="19" fillId="0" borderId="22" xfId="1" applyFont="1" applyBorder="1" applyAlignment="1">
      <alignment horizontal="right" indent="1"/>
    </xf>
    <xf numFmtId="3" fontId="21" fillId="0" borderId="1" xfId="0" applyNumberFormat="1" applyFont="1" applyBorder="1"/>
    <xf numFmtId="9" fontId="0" fillId="6" borderId="1" xfId="1" applyFont="1" applyFill="1" applyBorder="1" applyAlignment="1">
      <alignment horizontal="right" indent="1"/>
    </xf>
    <xf numFmtId="9" fontId="0" fillId="6" borderId="23" xfId="1" applyFont="1" applyFill="1" applyBorder="1" applyAlignment="1">
      <alignment horizontal="right" indent="1"/>
    </xf>
    <xf numFmtId="3" fontId="21" fillId="0" borderId="13" xfId="0" applyNumberFormat="1" applyFont="1" applyBorder="1" applyAlignment="1">
      <alignment horizontal="center" vertical="center" wrapText="1"/>
    </xf>
    <xf numFmtId="3" fontId="21" fillId="6" borderId="1" xfId="0" applyNumberFormat="1" applyFont="1" applyFill="1" applyBorder="1"/>
    <xf numFmtId="0" fontId="24" fillId="0" borderId="0" xfId="0" applyFont="1"/>
    <xf numFmtId="3" fontId="21" fillId="6" borderId="22" xfId="0" applyNumberFormat="1" applyFont="1" applyFill="1" applyBorder="1"/>
    <xf numFmtId="9" fontId="0" fillId="6" borderId="1" xfId="1" applyNumberFormat="1" applyFont="1" applyFill="1" applyBorder="1" applyAlignment="1">
      <alignment horizontal="right" indent="1"/>
    </xf>
    <xf numFmtId="9" fontId="0" fillId="6" borderId="23" xfId="1" applyNumberFormat="1" applyFont="1" applyFill="1" applyBorder="1" applyAlignment="1">
      <alignment horizontal="right" indent="1"/>
    </xf>
    <xf numFmtId="9" fontId="19" fillId="0" borderId="21" xfId="1" applyNumberFormat="1" applyFont="1" applyBorder="1" applyAlignment="1">
      <alignment horizontal="right" indent="1"/>
    </xf>
    <xf numFmtId="9" fontId="19" fillId="0" borderId="22" xfId="1" applyNumberFormat="1" applyFont="1" applyBorder="1" applyAlignment="1">
      <alignment horizontal="right" indent="1"/>
    </xf>
    <xf numFmtId="3" fontId="0" fillId="0" borderId="0" xfId="0" applyNumberFormat="1" applyAlignment="1">
      <alignment vertical="center"/>
    </xf>
    <xf numFmtId="166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166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6" fontId="16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164" fontId="0" fillId="3" borderId="0" xfId="1" applyNumberFormat="1" applyFont="1" applyFill="1"/>
    <xf numFmtId="0" fontId="4" fillId="0" borderId="0" xfId="0" applyFont="1" applyAlignment="1">
      <alignment horizontal="right" indent="4"/>
    </xf>
    <xf numFmtId="9" fontId="21" fillId="0" borderId="1" xfId="1" applyFont="1" applyBorder="1"/>
    <xf numFmtId="0" fontId="21" fillId="0" borderId="1" xfId="0" applyFont="1" applyBorder="1" applyAlignment="1">
      <alignment horizontal="left"/>
    </xf>
    <xf numFmtId="9" fontId="21" fillId="0" borderId="0" xfId="1" applyFont="1" applyBorder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 vertical="center" wrapText="1" indent="5"/>
    </xf>
    <xf numFmtId="0" fontId="27" fillId="0" borderId="1" xfId="0" applyFont="1" applyFill="1" applyBorder="1" applyAlignment="1">
      <alignment horizontal="left" vertical="center" wrapText="1" indent="5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1" fillId="5" borderId="3" xfId="0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right" vertical="center" indent="2"/>
    </xf>
    <xf numFmtId="164" fontId="1" fillId="5" borderId="3" xfId="1" applyNumberFormat="1" applyFont="1" applyFill="1" applyBorder="1" applyAlignment="1">
      <alignment horizontal="right" vertical="center" indent="2"/>
    </xf>
    <xf numFmtId="0" fontId="0" fillId="0" borderId="16" xfId="0" applyBorder="1" applyAlignment="1">
      <alignment horizontal="center" vertical="center" wrapText="1"/>
    </xf>
    <xf numFmtId="0" fontId="3" fillId="2" borderId="0" xfId="7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7" borderId="1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vertical="center"/>
    </xf>
    <xf numFmtId="0" fontId="3" fillId="2" borderId="1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166" fontId="0" fillId="0" borderId="0" xfId="0" applyNumberFormat="1"/>
    <xf numFmtId="0" fontId="25" fillId="0" borderId="0" xfId="0" applyFont="1" applyBorder="1" applyAlignment="1">
      <alignment horizontal="right" vertical="center"/>
    </xf>
    <xf numFmtId="0" fontId="7" fillId="2" borderId="0" xfId="4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164" fontId="12" fillId="3" borderId="1" xfId="1" applyNumberFormat="1" applyFont="1" applyFill="1" applyBorder="1" applyAlignment="1">
      <alignment vertical="center" wrapText="1"/>
    </xf>
    <xf numFmtId="164" fontId="12" fillId="0" borderId="7" xfId="1" applyNumberFormat="1" applyFont="1" applyFill="1" applyBorder="1" applyAlignment="1">
      <alignment vertical="center" wrapText="1"/>
    </xf>
    <xf numFmtId="164" fontId="12" fillId="3" borderId="17" xfId="1" applyNumberFormat="1" applyFont="1" applyFill="1" applyBorder="1" applyAlignment="1">
      <alignment vertical="center" wrapText="1"/>
    </xf>
    <xf numFmtId="164" fontId="12" fillId="3" borderId="19" xfId="1" applyNumberFormat="1" applyFont="1" applyFill="1" applyBorder="1" applyAlignment="1">
      <alignment vertical="center" wrapText="1"/>
    </xf>
    <xf numFmtId="164" fontId="12" fillId="3" borderId="18" xfId="1" applyNumberFormat="1" applyFont="1" applyFill="1" applyBorder="1" applyAlignment="1">
      <alignment vertical="center" wrapText="1"/>
    </xf>
    <xf numFmtId="164" fontId="12" fillId="3" borderId="22" xfId="1" applyNumberFormat="1" applyFont="1" applyFill="1" applyBorder="1" applyAlignment="1">
      <alignment vertical="center" wrapText="1"/>
    </xf>
    <xf numFmtId="164" fontId="1" fillId="5" borderId="8" xfId="1" applyNumberFormat="1" applyFont="1" applyFill="1" applyBorder="1" applyAlignment="1">
      <alignment horizontal="right" vertical="center" indent="3"/>
    </xf>
    <xf numFmtId="3" fontId="21" fillId="6" borderId="1" xfId="0" applyNumberFormat="1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textRotation="90" wrapText="1"/>
    </xf>
    <xf numFmtId="0" fontId="21" fillId="6" borderId="2" xfId="0" applyFont="1" applyFill="1" applyBorder="1" applyAlignment="1">
      <alignment horizontal="center" vertical="center" textRotation="90" wrapText="1"/>
    </xf>
    <xf numFmtId="0" fontId="21" fillId="6" borderId="14" xfId="0" applyFont="1" applyFill="1" applyBorder="1" applyAlignment="1">
      <alignment horizontal="center" vertical="center" textRotation="90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1" fillId="6" borderId="10" xfId="0" applyNumberFormat="1" applyFont="1" applyFill="1" applyBorder="1" applyAlignment="1">
      <alignment horizontal="center" vertical="center" wrapText="1"/>
    </xf>
    <xf numFmtId="3" fontId="21" fillId="6" borderId="14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wrapText="1"/>
    </xf>
    <xf numFmtId="0" fontId="25" fillId="0" borderId="24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9" fillId="0" borderId="0" xfId="0" applyFont="1" applyAlignment="1">
      <alignment horizontal="justify" wrapText="1"/>
    </xf>
    <xf numFmtId="0" fontId="1" fillId="5" borderId="2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5" fillId="2" borderId="0" xfId="7" applyFont="1" applyFill="1" applyAlignment="1">
      <alignment horizontal="left" vertical="center" wrapText="1"/>
    </xf>
    <xf numFmtId="0" fontId="1" fillId="0" borderId="0" xfId="0" applyFont="1" applyAlignment="1"/>
    <xf numFmtId="0" fontId="5" fillId="2" borderId="0" xfId="7" applyFont="1" applyFill="1" applyAlignment="1">
      <alignment vertical="center"/>
    </xf>
  </cellXfs>
  <cellStyles count="8">
    <cellStyle name="Encadr" xfId="5"/>
    <cellStyle name="Milliers" xfId="6" builtinId="3"/>
    <cellStyle name="Normal" xfId="0" builtinId="0"/>
    <cellStyle name="Normal 2" xfId="2"/>
    <cellStyle name="Normal 3" xfId="3"/>
    <cellStyle name="Normal 4" xfId="4"/>
    <cellStyle name="Normal 4 2" xfId="7"/>
    <cellStyle name="Pourcentage" xfId="1" builtinId="5"/>
  </cellStyles>
  <dxfs count="0"/>
  <tableStyles count="0" defaultTableStyle="TableStyleMedium2" defaultPivotStyle="PivotStyleLight16"/>
  <colors>
    <mruColors>
      <color rgb="FFCC3300"/>
      <color rgb="FFCBC5A5"/>
      <color rgb="FFE46C0A"/>
      <color rgb="FF428FE6"/>
      <color rgb="FF42A4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6569286804602"/>
          <c:y val="3.1604138561194685E-2"/>
          <c:w val="0.83688585951708061"/>
          <c:h val="0.80862240843747746"/>
        </c:manualLayout>
      </c:layout>
      <c:bubbleChart>
        <c:varyColors val="0"/>
        <c:ser>
          <c:idx val="0"/>
          <c:order val="0"/>
          <c:tx>
            <c:strRef>
              <c:f>GRAPH1!$C$4</c:f>
              <c:strCache>
                <c:ptCount val="1"/>
                <c:pt idx="0">
                  <c:v>Effort de recherche
DIRD/PIB
(en %)</c:v>
                </c:pt>
              </c:strCache>
            </c:strRef>
          </c:tx>
          <c:spPr>
            <a:solidFill>
              <a:schemeClr val="accent1">
                <a:alpha val="41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58000"/>
                </a:schemeClr>
              </a:solidFill>
              <a:ln w="28575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34000"/>
                </a:schemeClr>
              </a:solidFill>
              <a:ln w="28575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3000"/>
                </a:schemeClr>
              </a:solidFill>
              <a:ln w="28575"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59000"/>
                </a:schemeClr>
              </a:solidFill>
              <a:ln w="28575">
                <a:noFill/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Lbls>
            <c:dLbl>
              <c:idx val="0"/>
              <c:layout>
                <c:manualLayout>
                  <c:x val="-8.885275137152962E-2"/>
                  <c:y val="2.0387359836901122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Allemagne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132019486047929"/>
                  <c:y val="-2.8542303771661569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Royaume-Uni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1955859164437456E-2"/>
                  <c:y val="-1.6309887869520898E-2"/>
                </c:manualLayout>
              </c:layout>
              <c:tx>
                <c:rich>
                  <a:bodyPr/>
                  <a:lstStyle/>
                  <a:p>
                    <a:pPr>
                      <a:defRPr sz="900" b="1"/>
                    </a:pPr>
                    <a:r>
                      <a:rPr lang="en-US" sz="900"/>
                      <a:t>FRANCE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748772046488434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Italie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Espagne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658097440315163"/>
                  <c:y val="2.8542303771661646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Pologne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79310431685481E-2"/>
                  <c:y val="1.2232415902140673E-2"/>
                </c:manualLayout>
              </c:layout>
              <c:tx>
                <c:rich>
                  <a:bodyPr/>
                  <a:lstStyle/>
                  <a:p>
                    <a:pPr>
                      <a:defRPr sz="900" b="0"/>
                    </a:pPr>
                    <a:r>
                      <a:rPr lang="en-US" sz="900"/>
                      <a:t>Pays-Bas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57527166109995E-2"/>
                  <c:y val="-8.1549439347604665E-3"/>
                </c:manualLayout>
              </c:layout>
              <c:tx>
                <c:rich>
                  <a:bodyPr/>
                  <a:lstStyle/>
                  <a:p>
                    <a:pPr>
                      <a:defRPr sz="900" b="0"/>
                    </a:pPr>
                    <a:r>
                      <a:rPr lang="en-US" sz="900"/>
                      <a:t>Suède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Belgique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558017339963022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Autriche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2583755245565514"/>
                  <c:y val="-3.2619775739041797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Danemark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1720988811139491"/>
                  <c:y val="-1.2232415902140673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Portugal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2057329685996544"/>
                  <c:y val="-4.0774719673802246E-3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 b="1">
                        <a:solidFill>
                          <a:srgbClr val="CC3300"/>
                        </a:solidFill>
                      </a:rPr>
                      <a:t>UE (28)</a:t>
                    </a:r>
                  </a:p>
                  <a:p>
                    <a:pPr>
                      <a:defRPr sz="900"/>
                    </a:pPr>
                    <a:endParaRPr lang="en-US" sz="900" b="1">
                      <a:solidFill>
                        <a:srgbClr val="CC3300"/>
                      </a:solidFill>
                    </a:endParaRPr>
                  </a:p>
                  <a:p>
                    <a:pPr>
                      <a:defRPr sz="900"/>
                    </a:pPr>
                    <a:r>
                      <a:rPr lang="en-US" sz="900"/>
                      <a:t>  Rep. Tchèque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2563825874932619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Finlande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Grèce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Irlande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Hongrie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Roumanie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Slovaquie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9486904348088924E-2"/>
                  <c:y val="2.0387359836901195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Bulgarie</a:t>
                    </a:r>
                    <a:endParaRPr lang="en-US"/>
                  </a:p>
                </c:rich>
              </c:tx>
              <c:spPr>
                <a:noFill/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Lituanie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Slovénie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Croatie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Estonie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Royaume-Uni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pPr>
                      <a:defRPr sz="900" b="1">
                        <a:solidFill>
                          <a:srgbClr val="CC3300"/>
                        </a:solidFill>
                      </a:defRPr>
                    </a:pPr>
                    <a:r>
                      <a:rPr lang="en-US" sz="900"/>
                      <a:t>Slovaquie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Slovénie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Suède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UE (28)</a:t>
                    </a:r>
                    <a:endParaRPr lang="en-US"/>
                  </a:p>
                </c:rich>
              </c:tx>
              <c:spPr>
                <a:noFill/>
              </c:sp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GRAPH1!$B$5:$B$19</c:f>
              <c:numCache>
                <c:formatCode>#,##0.0</c:formatCode>
                <c:ptCount val="15"/>
                <c:pt idx="0">
                  <c:v>59.493223912449544</c:v>
                </c:pt>
                <c:pt idx="1">
                  <c:v>37.181132088736405</c:v>
                </c:pt>
                <c:pt idx="2">
                  <c:v>59.735570003279058</c:v>
                </c:pt>
                <c:pt idx="3">
                  <c:v>40.119165839126119</c:v>
                </c:pt>
                <c:pt idx="4">
                  <c:v>36.876924459109581</c:v>
                </c:pt>
                <c:pt idx="5">
                  <c:v>34.803980918710806</c:v>
                </c:pt>
                <c:pt idx="6">
                  <c:v>60.463647274335166</c:v>
                </c:pt>
                <c:pt idx="7">
                  <c:v>67.532292384691459</c:v>
                </c:pt>
                <c:pt idx="8">
                  <c:v>53.544698935650082</c:v>
                </c:pt>
                <c:pt idx="9">
                  <c:v>63.982369955465771</c:v>
                </c:pt>
                <c:pt idx="10">
                  <c:v>58.015321154979368</c:v>
                </c:pt>
                <c:pt idx="11">
                  <c:v>30.474244931733551</c:v>
                </c:pt>
                <c:pt idx="12">
                  <c:v>50.316726527806779</c:v>
                </c:pt>
                <c:pt idx="13">
                  <c:v>56.766215834395105</c:v>
                </c:pt>
                <c:pt idx="14">
                  <c:v>14.506741961507434</c:v>
                </c:pt>
              </c:numCache>
            </c:numRef>
          </c:xVal>
          <c:yVal>
            <c:numRef>
              <c:f>GRAPH1!$C$5:$C$19</c:f>
              <c:numCache>
                <c:formatCode>#,##0.00</c:formatCode>
                <c:ptCount val="15"/>
                <c:pt idx="0">
                  <c:v>2.9169523105481909</c:v>
                </c:pt>
                <c:pt idx="1">
                  <c:v>1.6744522927225971</c:v>
                </c:pt>
                <c:pt idx="2">
                  <c:v>2.2670307746612131</c:v>
                </c:pt>
                <c:pt idx="3">
                  <c:v>1.3407177187431152</c:v>
                </c:pt>
                <c:pt idx="4">
                  <c:v>1.2196318882072004</c:v>
                </c:pt>
                <c:pt idx="5">
                  <c:v>1.0037112535789867</c:v>
                </c:pt>
                <c:pt idx="6">
                  <c:v>2.0038990016928646</c:v>
                </c:pt>
                <c:pt idx="7">
                  <c:v>3.2654898020410204</c:v>
                </c:pt>
                <c:pt idx="8">
                  <c:v>2.4661063319769774</c:v>
                </c:pt>
                <c:pt idx="9">
                  <c:v>3.0477080285800735</c:v>
                </c:pt>
                <c:pt idx="10">
                  <c:v>2.9574151944543656</c:v>
                </c:pt>
                <c:pt idx="11">
                  <c:v>1.2426348191652032</c:v>
                </c:pt>
                <c:pt idx="12">
                  <c:v>1.9292336039364781</c:v>
                </c:pt>
                <c:pt idx="13">
                  <c:v>2.8963664815556953</c:v>
                </c:pt>
                <c:pt idx="14">
                  <c:v>0.96636654352380813</c:v>
                </c:pt>
              </c:numCache>
            </c:numRef>
          </c:yVal>
          <c:bubbleSize>
            <c:numRef>
              <c:f>GRAPH1!$D$5:$D$19</c:f>
              <c:numCache>
                <c:formatCode>#,##0</c:formatCode>
                <c:ptCount val="15"/>
                <c:pt idx="0">
                  <c:v>387982</c:v>
                </c:pt>
                <c:pt idx="1">
                  <c:v>284483</c:v>
                </c:pt>
                <c:pt idx="2">
                  <c:v>277631.4976</c:v>
                </c:pt>
                <c:pt idx="3">
                  <c:v>125875</c:v>
                </c:pt>
                <c:pt idx="4">
                  <c:v>122437</c:v>
                </c:pt>
                <c:pt idx="5">
                  <c:v>82594</c:v>
                </c:pt>
                <c:pt idx="6">
                  <c:v>79155</c:v>
                </c:pt>
                <c:pt idx="7">
                  <c:v>66734</c:v>
                </c:pt>
                <c:pt idx="8">
                  <c:v>53178</c:v>
                </c:pt>
                <c:pt idx="9">
                  <c:v>43562</c:v>
                </c:pt>
                <c:pt idx="10">
                  <c:v>42425</c:v>
                </c:pt>
                <c:pt idx="11">
                  <c:v>38672</c:v>
                </c:pt>
                <c:pt idx="12">
                  <c:v>38080.998720000003</c:v>
                </c:pt>
                <c:pt idx="13">
                  <c:v>37515.800000000003</c:v>
                </c:pt>
                <c:pt idx="14">
                  <c:v>34708</c:v>
                </c:pt>
              </c:numCache>
            </c:numRef>
          </c:bubbleSize>
          <c:bubble3D val="0"/>
        </c:ser>
        <c:ser>
          <c:idx val="1"/>
          <c:order val="1"/>
          <c:spPr>
            <a:ln w="25400">
              <a:noFill/>
            </a:ln>
          </c:spPr>
          <c:invertIfNegative val="0"/>
          <c:xVal>
            <c:numRef>
              <c:f>GRAPH1!$B$21</c:f>
              <c:numCache>
                <c:formatCode>#,##0.0</c:formatCode>
                <c:ptCount val="1"/>
                <c:pt idx="0">
                  <c:v>49.143527423807285</c:v>
                </c:pt>
              </c:numCache>
            </c:numRef>
          </c:xVal>
          <c:yVal>
            <c:numRef>
              <c:f>GRAPH1!$C$21</c:f>
              <c:numCache>
                <c:formatCode>#,##0.00</c:formatCode>
                <c:ptCount val="1"/>
                <c:pt idx="0">
                  <c:v>1.9584654752476016</c:v>
                </c:pt>
              </c:numCache>
            </c:numRef>
          </c:yVal>
          <c:bubbleSize>
            <c:numRef>
              <c:f>GRAPH1!$D$21</c:f>
              <c:numCache>
                <c:formatCode>#,##0</c:formatCode>
                <c:ptCount val="1"/>
                <c:pt idx="0">
                  <c:v>5000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7844224"/>
        <c:axId val="97997952"/>
      </c:bubbleChart>
      <c:valAx>
        <c:axId val="97844224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 des chercheurs en entreprise
(en %)</a:t>
                </a:r>
              </a:p>
            </c:rich>
          </c:tx>
          <c:layout>
            <c:manualLayout>
              <c:xMode val="edge"/>
              <c:yMode val="edge"/>
              <c:x val="0.40507624646727214"/>
              <c:y val="0.885334103879216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7997952"/>
        <c:crosses val="autoZero"/>
        <c:crossBetween val="midCat"/>
      </c:valAx>
      <c:valAx>
        <c:axId val="979979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Effort de recherche
(DIRD en % du PIB)</a:t>
                </a:r>
              </a:p>
            </c:rich>
          </c:tx>
          <c:layout>
            <c:manualLayout>
              <c:xMode val="edge"/>
              <c:yMode val="edge"/>
              <c:x val="4.3707588374869601E-4"/>
              <c:y val="0.3080729129042356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78442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77396739396218"/>
          <c:y val="0.28140849762678372"/>
          <c:w val="0.4269935495912468"/>
          <c:h val="0.60739593365333622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-2.0512820512820513E-2"/>
                  <c:y val="0.21073981674188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5,5 %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GRAPH2!$F$6:$F$7</c:f>
              <c:numCache>
                <c:formatCode>0.0</c:formatCode>
                <c:ptCount val="2"/>
                <c:pt idx="0">
                  <c:v>5.5</c:v>
                </c:pt>
                <c:pt idx="1">
                  <c:v>94.5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6460678017341"/>
          <c:y val="0.35078406279437269"/>
          <c:w val="0.51063583020708803"/>
          <c:h val="0.59652278215954546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0070C0"/>
              </a:solidFill>
            </c:spPr>
          </c:dPt>
          <c:cat>
            <c:strRef>
              <c:f>GRAPH2!$E$6:$E$7</c:f>
              <c:strCache>
                <c:ptCount val="2"/>
                <c:pt idx="0">
                  <c:v>% Internationaux</c:v>
                </c:pt>
                <c:pt idx="1">
                  <c:v>% Français</c:v>
                </c:pt>
              </c:strCache>
            </c:strRef>
          </c:cat>
          <c:val>
            <c:numRef>
              <c:f>GRAPH2!$G$6:$G$7</c:f>
              <c:numCache>
                <c:formatCode>0.0</c:formatCode>
                <c:ptCount val="2"/>
                <c:pt idx="0">
                  <c:v>10.5</c:v>
                </c:pt>
                <c:pt idx="1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391036265009"/>
          <c:y val="0.29754574636061426"/>
          <c:w val="0.33423320409130952"/>
          <c:h val="0.62144930737534654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-6.2256783906049447E-2"/>
                  <c:y val="0.1875631285970859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15,6 %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GRAPH2!$E$6:$E$7</c:f>
              <c:strCache>
                <c:ptCount val="2"/>
                <c:pt idx="0">
                  <c:v>% Internationaux</c:v>
                </c:pt>
                <c:pt idx="1">
                  <c:v>% Français</c:v>
                </c:pt>
              </c:strCache>
            </c:strRef>
          </c:cat>
          <c:val>
            <c:numRef>
              <c:f>GRAPH2!$H$6:$H$7</c:f>
              <c:numCache>
                <c:formatCode>0.0</c:formatCode>
                <c:ptCount val="2"/>
                <c:pt idx="0">
                  <c:v>15.6</c:v>
                </c:pt>
                <c:pt idx="1">
                  <c:v>84.4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6460678017341"/>
          <c:y val="0.35078406279437269"/>
          <c:w val="0.51063583020708803"/>
          <c:h val="0.59652278215954546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0070C0"/>
              </a:solidFill>
            </c:spPr>
          </c:dPt>
          <c:cat>
            <c:strRef>
              <c:f>GRAPH2!$E$6:$E$7</c:f>
              <c:strCache>
                <c:ptCount val="2"/>
                <c:pt idx="0">
                  <c:v>% Internationaux</c:v>
                </c:pt>
                <c:pt idx="1">
                  <c:v>% Français</c:v>
                </c:pt>
              </c:strCache>
            </c:strRef>
          </c:cat>
          <c:val>
            <c:numRef>
              <c:f>GRAPH2!$G$6:$G$7</c:f>
              <c:numCache>
                <c:formatCode>0.0</c:formatCode>
                <c:ptCount val="2"/>
                <c:pt idx="0">
                  <c:v>10.5</c:v>
                </c:pt>
                <c:pt idx="1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4878944117547E-2"/>
          <c:y val="5.1400454670747019E-2"/>
          <c:w val="0.67748751994236012"/>
          <c:h val="0.549057305336832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GRAPH3!$B$5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GRAPH3!$C$4:$N$4</c:f>
              <c:strCache>
                <c:ptCount val="12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  <c:pt idx="9">
                  <c:v> ENS. SUPÉRIEUR enseignants-chercheurs</c:v>
                </c:pt>
                <c:pt idx="10">
                  <c:v>dont étab. sous tutelle MESRI</c:v>
                </c:pt>
                <c:pt idx="11">
                  <c:v>dont étab.
 hors tutelle MESRI</c:v>
                </c:pt>
              </c:strCache>
            </c:strRef>
          </c:cat>
          <c:val>
            <c:numRef>
              <c:f>GRAPH3!$C$5:$N$5</c:f>
              <c:numCache>
                <c:formatCode>#,##0</c:formatCode>
                <c:ptCount val="12"/>
                <c:pt idx="0">
                  <c:v>13800</c:v>
                </c:pt>
                <c:pt idx="2">
                  <c:v>5800</c:v>
                </c:pt>
                <c:pt idx="4">
                  <c:v>4570</c:v>
                </c:pt>
                <c:pt idx="5">
                  <c:v>1030</c:v>
                </c:pt>
                <c:pt idx="6">
                  <c:v>2540</c:v>
                </c:pt>
                <c:pt idx="7">
                  <c:v>910</c:v>
                </c:pt>
                <c:pt idx="9">
                  <c:v>3400</c:v>
                </c:pt>
                <c:pt idx="10">
                  <c:v>2790</c:v>
                </c:pt>
                <c:pt idx="11">
                  <c:v>600</c:v>
                </c:pt>
              </c:numCache>
            </c:numRef>
          </c:val>
        </c:ser>
        <c:ser>
          <c:idx val="1"/>
          <c:order val="1"/>
          <c:tx>
            <c:strRef>
              <c:f>GRAPH3!$B$6</c:f>
              <c:strCache>
                <c:ptCount val="1"/>
                <c:pt idx="0">
                  <c:v>Amérique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GRAPH3!$C$4:$N$4</c:f>
              <c:strCache>
                <c:ptCount val="12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  <c:pt idx="9">
                  <c:v> ENS. SUPÉRIEUR enseignants-chercheurs</c:v>
                </c:pt>
                <c:pt idx="10">
                  <c:v>dont étab. sous tutelle MESRI</c:v>
                </c:pt>
                <c:pt idx="11">
                  <c:v>dont étab.
 hors tutelle MESRI</c:v>
                </c:pt>
              </c:strCache>
            </c:strRef>
          </c:cat>
          <c:val>
            <c:numRef>
              <c:f>GRAPH3!$C$6:$N$6</c:f>
              <c:numCache>
                <c:formatCode>#,##0</c:formatCode>
                <c:ptCount val="12"/>
                <c:pt idx="0">
                  <c:v>2300</c:v>
                </c:pt>
                <c:pt idx="2">
                  <c:v>1000</c:v>
                </c:pt>
                <c:pt idx="4">
                  <c:v>770</c:v>
                </c:pt>
                <c:pt idx="5">
                  <c:v>200</c:v>
                </c:pt>
                <c:pt idx="6">
                  <c:v>390</c:v>
                </c:pt>
                <c:pt idx="7">
                  <c:v>180</c:v>
                </c:pt>
                <c:pt idx="9">
                  <c:v>560</c:v>
                </c:pt>
                <c:pt idx="10">
                  <c:v>400</c:v>
                </c:pt>
                <c:pt idx="11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GRAPH3!$B$7</c:f>
              <c:strCache>
                <c:ptCount val="1"/>
                <c:pt idx="0">
                  <c:v>Asie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GRAPH3!$C$4:$N$4</c:f>
              <c:strCache>
                <c:ptCount val="12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  <c:pt idx="9">
                  <c:v> ENS. SUPÉRIEUR enseignants-chercheurs</c:v>
                </c:pt>
                <c:pt idx="10">
                  <c:v>dont étab. sous tutelle MESRI</c:v>
                </c:pt>
                <c:pt idx="11">
                  <c:v>dont étab.
 hors tutelle MESRI</c:v>
                </c:pt>
              </c:strCache>
            </c:strRef>
          </c:cat>
          <c:val>
            <c:numRef>
              <c:f>GRAPH3!$C$7:$N$7</c:f>
              <c:numCache>
                <c:formatCode>#,##0</c:formatCode>
                <c:ptCount val="12"/>
                <c:pt idx="0">
                  <c:v>3200</c:v>
                </c:pt>
                <c:pt idx="2">
                  <c:v>1700</c:v>
                </c:pt>
                <c:pt idx="4">
                  <c:v>820</c:v>
                </c:pt>
                <c:pt idx="5">
                  <c:v>240</c:v>
                </c:pt>
                <c:pt idx="6">
                  <c:v>410</c:v>
                </c:pt>
                <c:pt idx="7">
                  <c:v>170</c:v>
                </c:pt>
                <c:pt idx="9">
                  <c:v>700</c:v>
                </c:pt>
                <c:pt idx="10">
                  <c:v>510</c:v>
                </c:pt>
                <c:pt idx="11">
                  <c:v>200</c:v>
                </c:pt>
              </c:numCache>
            </c:numRef>
          </c:val>
        </c:ser>
        <c:ser>
          <c:idx val="3"/>
          <c:order val="3"/>
          <c:tx>
            <c:strRef>
              <c:f>GRAPH3!$B$8</c:f>
              <c:strCache>
                <c:ptCount val="1"/>
                <c:pt idx="0">
                  <c:v>Afrique</c:v>
                </c:pt>
              </c:strCache>
            </c:strRef>
          </c:tx>
          <c:spPr>
            <a:solidFill>
              <a:srgbClr val="42A4E6"/>
            </a:solidFill>
          </c:spPr>
          <c:invertIfNegative val="0"/>
          <c:cat>
            <c:strRef>
              <c:f>GRAPH3!$C$4:$N$4</c:f>
              <c:strCache>
                <c:ptCount val="12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  <c:pt idx="9">
                  <c:v> ENS. SUPÉRIEUR enseignants-chercheurs</c:v>
                </c:pt>
                <c:pt idx="10">
                  <c:v>dont étab. sous tutelle MESRI</c:v>
                </c:pt>
                <c:pt idx="11">
                  <c:v>dont étab.
 hors tutelle MESRI</c:v>
                </c:pt>
              </c:strCache>
            </c:strRef>
          </c:cat>
          <c:val>
            <c:numRef>
              <c:f>GRAPH3!$C$8:$N$8</c:f>
              <c:numCache>
                <c:formatCode>#,##0</c:formatCode>
                <c:ptCount val="12"/>
                <c:pt idx="0">
                  <c:v>5900</c:v>
                </c:pt>
                <c:pt idx="2">
                  <c:v>3600</c:v>
                </c:pt>
                <c:pt idx="4">
                  <c:v>560</c:v>
                </c:pt>
                <c:pt idx="5">
                  <c:v>190</c:v>
                </c:pt>
                <c:pt idx="6">
                  <c:v>270</c:v>
                </c:pt>
                <c:pt idx="7">
                  <c:v>100</c:v>
                </c:pt>
                <c:pt idx="9">
                  <c:v>1750</c:v>
                </c:pt>
                <c:pt idx="10">
                  <c:v>1510</c:v>
                </c:pt>
                <c:pt idx="11">
                  <c:v>240</c:v>
                </c:pt>
              </c:numCache>
            </c:numRef>
          </c:val>
        </c:ser>
        <c:ser>
          <c:idx val="4"/>
          <c:order val="4"/>
          <c:tx>
            <c:strRef>
              <c:f>GRAPH3!$B$9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GRAPH3!$C$4:$N$4</c:f>
              <c:strCache>
                <c:ptCount val="12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  <c:pt idx="9">
                  <c:v> ENS. SUPÉRIEUR enseignants-chercheurs</c:v>
                </c:pt>
                <c:pt idx="10">
                  <c:v>dont étab. sous tutelle MESRI</c:v>
                </c:pt>
                <c:pt idx="11">
                  <c:v>dont étab.
 hors tutelle MESRI</c:v>
                </c:pt>
              </c:strCache>
            </c:strRef>
          </c:cat>
          <c:val>
            <c:numRef>
              <c:f>GRAPH3!$C$9:$N$9</c:f>
              <c:numCache>
                <c:formatCode>#,##0</c:formatCode>
                <c:ptCount val="12"/>
                <c:pt idx="0">
                  <c:v>600</c:v>
                </c:pt>
                <c:pt idx="2">
                  <c:v>400</c:v>
                </c:pt>
                <c:pt idx="4">
                  <c:v>160</c:v>
                </c:pt>
                <c:pt idx="5">
                  <c:v>20</c:v>
                </c:pt>
                <c:pt idx="6">
                  <c:v>130</c:v>
                </c:pt>
                <c:pt idx="7">
                  <c:v>10</c:v>
                </c:pt>
                <c:pt idx="9">
                  <c:v>50</c:v>
                </c:pt>
                <c:pt idx="10">
                  <c:v>20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99349632"/>
        <c:axId val="99351168"/>
      </c:barChart>
      <c:lineChart>
        <c:grouping val="standard"/>
        <c:varyColors val="0"/>
        <c:ser>
          <c:idx val="5"/>
          <c:order val="5"/>
          <c:tx>
            <c:strRef>
              <c:f>GRAPH3!$B$11</c:f>
              <c:strCache>
                <c:ptCount val="1"/>
                <c:pt idx="0">
                  <c:v>Part des chercheurs internationaux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6C0A"/>
              </a:solidFill>
            </c:spPr>
          </c:marker>
          <c:dLbls>
            <c:dLbl>
              <c:idx val="0"/>
              <c:layout>
                <c:manualLayout>
                  <c:x val="-5.1577235772357725E-2"/>
                  <c:y val="-3.616114938239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821266244158504E-2"/>
                  <c:y val="-3.616114938239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519694532084231E-2"/>
                  <c:y val="-3.9740586198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121020831228724E-2"/>
                  <c:y val="-3.9740857131942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624855877886302E-2"/>
                  <c:y val="-3.6161278287871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76086290428288E-2"/>
                  <c:y val="-4.1643084127418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041078037584875E-2"/>
                  <c:y val="-4.1643084127418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374990254931002E-2"/>
                  <c:y val="-3.1320502083888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217925729580833E-2"/>
                  <c:y val="-3.820222344624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2041078037584875E-2"/>
                  <c:y val="-3.820222344624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GRAPH3!$C$4:$J$4</c:f>
              <c:strCache>
                <c:ptCount val="8"/>
                <c:pt idx="0">
                  <c:v>ENSEMBLE : entreprises, organismes et ES </c:v>
                </c:pt>
                <c:pt idx="2">
                  <c:v>ENTREPRISES</c:v>
                </c:pt>
                <c:pt idx="4">
                  <c:v>ORGANISMES PUBLICS
DE RECHERCHE*</c:v>
                </c:pt>
                <c:pt idx="5">
                  <c:v>dont EPST (hors CNRS)</c:v>
                </c:pt>
                <c:pt idx="6">
                  <c:v>dont CNRS</c:v>
                </c:pt>
                <c:pt idx="7">
                  <c:v>dont EPIC</c:v>
                </c:pt>
              </c:strCache>
            </c:strRef>
          </c:cat>
          <c:val>
            <c:numRef>
              <c:f>GRAPH3!$C$11:$N$11</c:f>
              <c:numCache>
                <c:formatCode>0.0%</c:formatCode>
                <c:ptCount val="12"/>
                <c:pt idx="0">
                  <c:v>7.8E-2</c:v>
                </c:pt>
                <c:pt idx="2">
                  <c:v>5.5E-2</c:v>
                </c:pt>
                <c:pt idx="4">
                  <c:v>0.156</c:v>
                </c:pt>
                <c:pt idx="5">
                  <c:v>0.16400000000000001</c:v>
                </c:pt>
                <c:pt idx="6">
                  <c:v>0.216</c:v>
                </c:pt>
                <c:pt idx="7">
                  <c:v>8.7999999999999995E-2</c:v>
                </c:pt>
                <c:pt idx="9">
                  <c:v>0.105</c:v>
                </c:pt>
                <c:pt idx="10">
                  <c:v>9.2999999999999999E-2</c:v>
                </c:pt>
                <c:pt idx="11">
                  <c:v>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49984"/>
        <c:axId val="98648448"/>
      </c:lineChart>
      <c:catAx>
        <c:axId val="9934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351168"/>
        <c:crosses val="autoZero"/>
        <c:auto val="1"/>
        <c:lblAlgn val="ctr"/>
        <c:lblOffset val="100"/>
        <c:noMultiLvlLbl val="0"/>
      </c:catAx>
      <c:valAx>
        <c:axId val="9935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99349632"/>
        <c:crosses val="autoZero"/>
        <c:crossBetween val="between"/>
      </c:valAx>
      <c:valAx>
        <c:axId val="98648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98649984"/>
        <c:crosses val="max"/>
        <c:crossBetween val="between"/>
      </c:valAx>
      <c:catAx>
        <c:axId val="9864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9864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94225721784783"/>
          <c:y val="6.2292854090980149E-2"/>
          <c:w val="0.19924821162060624"/>
          <c:h val="0.697929279204711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2729658792651"/>
          <c:y val="5.2421438256773797E-2"/>
          <c:w val="0.78050918635170607"/>
          <c:h val="0.69270975569141469"/>
        </c:manualLayout>
      </c:layout>
      <c:lineChart>
        <c:grouping val="standard"/>
        <c:varyColors val="0"/>
        <c:ser>
          <c:idx val="1"/>
          <c:order val="0"/>
          <c:tx>
            <c:strRef>
              <c:f>GRAPH4!$B$6</c:f>
              <c:strCache>
                <c:ptCount val="1"/>
                <c:pt idx="0">
                  <c:v>Nombre de chercheurs internationaux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4999999999999969E-2"/>
                  <c:y val="-6.04229607250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666666666666666E-2"/>
                  <c:y val="-4.8338368580060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444444444444448E-2"/>
                  <c:y val="-6.04229607250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444444444444448E-2"/>
                  <c:y val="-5.236656596173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66666666666666E-2"/>
                  <c:y val="-5.236656596173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GRAPH4!$C$4:$G$4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GRAPH4!$C$6:$G$6</c:f>
              <c:numCache>
                <c:formatCode>#,##0</c:formatCode>
                <c:ptCount val="5"/>
                <c:pt idx="0">
                  <c:v>6900</c:v>
                </c:pt>
                <c:pt idx="1">
                  <c:v>8200</c:v>
                </c:pt>
                <c:pt idx="2">
                  <c:v>10000</c:v>
                </c:pt>
                <c:pt idx="3">
                  <c:v>11900</c:v>
                </c:pt>
                <c:pt idx="4">
                  <c:v>12500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0272"/>
        <c:axId val="98711808"/>
      </c:lineChart>
      <c:lineChart>
        <c:grouping val="standard"/>
        <c:varyColors val="0"/>
        <c:ser>
          <c:idx val="0"/>
          <c:order val="1"/>
          <c:tx>
            <c:strRef>
              <c:f>GRAPH4!$B$7</c:f>
              <c:strCache>
                <c:ptCount val="1"/>
                <c:pt idx="0">
                  <c:v>Part des chercheurs internationaux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GRAPH4!$C$4:$G$4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GRAPH4!$C$7:$G$7</c:f>
              <c:numCache>
                <c:formatCode>0.0%</c:formatCode>
                <c:ptCount val="5"/>
                <c:pt idx="0">
                  <c:v>4.9954512183262995E-2</c:v>
                </c:pt>
                <c:pt idx="1">
                  <c:v>5.2670559022021016E-2</c:v>
                </c:pt>
                <c:pt idx="2">
                  <c:v>5.0511603603719826E-2</c:v>
                </c:pt>
                <c:pt idx="3">
                  <c:v>5.3938729619842668E-2</c:v>
                </c:pt>
                <c:pt idx="4">
                  <c:v>5.494974182361971E-2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5136"/>
        <c:axId val="98713600"/>
      </c:lineChart>
      <c:catAx>
        <c:axId val="987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11808"/>
        <c:crossesAt val="0"/>
        <c:auto val="1"/>
        <c:lblAlgn val="ctr"/>
        <c:lblOffset val="100"/>
        <c:noMultiLvlLbl val="0"/>
      </c:catAx>
      <c:valAx>
        <c:axId val="98711808"/>
        <c:scaling>
          <c:orientation val="minMax"/>
          <c:max val="1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710272"/>
        <c:crosses val="autoZero"/>
        <c:crossBetween val="between"/>
        <c:majorUnit val="2500"/>
      </c:valAx>
      <c:valAx>
        <c:axId val="98713600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crossAx val="98715136"/>
        <c:crosses val="max"/>
        <c:crossBetween val="between"/>
      </c:valAx>
      <c:catAx>
        <c:axId val="987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1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6666666666666666"/>
          <c:y val="0.85070027704870221"/>
          <c:w val="0.64952922979083472"/>
          <c:h val="0.14929958528597823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GRAPH5!$B$5</c:f>
              <c:strCache>
                <c:ptCount val="1"/>
                <c:pt idx="0">
                  <c:v>EUROPE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99999999999998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2777777777777778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GRAPH5!$C$4:$G$4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GRAPH5!$C$5:$G$5</c:f>
              <c:numCache>
                <c:formatCode>#,##0</c:formatCode>
                <c:ptCount val="5"/>
                <c:pt idx="0">
                  <c:v>4100</c:v>
                </c:pt>
                <c:pt idx="1">
                  <c:v>4200</c:v>
                </c:pt>
                <c:pt idx="2">
                  <c:v>4800</c:v>
                </c:pt>
                <c:pt idx="3">
                  <c:v>5700</c:v>
                </c:pt>
                <c:pt idx="4">
                  <c:v>5800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GRAPH5!$B$8</c:f>
              <c:strCache>
                <c:ptCount val="1"/>
                <c:pt idx="0">
                  <c:v>AFRIQUE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GRAPH5!$C$4:$G$4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GRAPH5!$C$8:$G$8</c:f>
              <c:numCache>
                <c:formatCode>#,##0</c:formatCode>
                <c:ptCount val="5"/>
                <c:pt idx="0">
                  <c:v>1300</c:v>
                </c:pt>
                <c:pt idx="1">
                  <c:v>1800</c:v>
                </c:pt>
                <c:pt idx="2">
                  <c:v>2700</c:v>
                </c:pt>
                <c:pt idx="3">
                  <c:v>3400</c:v>
                </c:pt>
                <c:pt idx="4">
                  <c:v>3600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GRAPH5!$B$7</c:f>
              <c:strCache>
                <c:ptCount val="1"/>
                <c:pt idx="0">
                  <c:v>ASIE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736220472440948E-2"/>
                  <c:y val="-4.21412948381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4916666666666669E-2"/>
                  <c:y val="-4.677092446777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GRAPH5!$C$4:$G$4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GRAPH5!$C$7:$G$7</c:f>
              <c:numCache>
                <c:formatCode>#,##0</c:formatCode>
                <c:ptCount val="5"/>
                <c:pt idx="0">
                  <c:v>600</c:v>
                </c:pt>
                <c:pt idx="1">
                  <c:v>1000</c:v>
                </c:pt>
                <c:pt idx="2">
                  <c:v>1300</c:v>
                </c:pt>
                <c:pt idx="3">
                  <c:v>1500</c:v>
                </c:pt>
                <c:pt idx="4">
                  <c:v>1700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GRAPH5!$B$6</c:f>
              <c:strCache>
                <c:ptCount val="1"/>
                <c:pt idx="0">
                  <c:v>AMERIQUE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4916666666666669E-2"/>
                  <c:y val="-2.8252405949256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GRAPH5!$C$4:$G$4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GRAPH5!$C$6:$G$6</c:f>
              <c:numCache>
                <c:formatCode>#,##0</c:formatCode>
                <c:ptCount val="5"/>
                <c:pt idx="0">
                  <c:v>600</c:v>
                </c:pt>
                <c:pt idx="1">
                  <c:v>700</c:v>
                </c:pt>
                <c:pt idx="2">
                  <c:v>900</c:v>
                </c:pt>
                <c:pt idx="3">
                  <c:v>900</c:v>
                </c:pt>
                <c:pt idx="4">
                  <c:v>1000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GRAPH5!$B$9</c:f>
              <c:strCache>
                <c:ptCount val="1"/>
                <c:pt idx="0">
                  <c:v>AUTRES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4.1666666666666664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GRAPH5!$C$4:$G$4</c:f>
              <c:numCache>
                <c:formatCode>General</c:formatCode>
                <c:ptCount val="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GRAPH5!$C$9:$G$9</c:f>
              <c:numCache>
                <c:formatCode>#,##0</c:formatCode>
                <c:ptCount val="5"/>
                <c:pt idx="0">
                  <c:v>200</c:v>
                </c:pt>
                <c:pt idx="1">
                  <c:v>400</c:v>
                </c:pt>
                <c:pt idx="2">
                  <c:v>300</c:v>
                </c:pt>
                <c:pt idx="3">
                  <c:v>400</c:v>
                </c:pt>
                <c:pt idx="4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14976"/>
        <c:axId val="99365632"/>
      </c:lineChart>
      <c:catAx>
        <c:axId val="988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365632"/>
        <c:crosses val="autoZero"/>
        <c:auto val="1"/>
        <c:lblAlgn val="ctr"/>
        <c:lblOffset val="100"/>
        <c:noMultiLvlLbl val="0"/>
      </c:catAx>
      <c:valAx>
        <c:axId val="99365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814976"/>
        <c:crosses val="autoZero"/>
        <c:crossBetween val="between"/>
      </c:valAx>
      <c:spPr>
        <a:ln>
          <a:solidFill>
            <a:schemeClr val="accent1">
              <a:lumMod val="50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1045040774585E-2"/>
          <c:y val="0.37430115685813464"/>
          <c:w val="0.43993077284553406"/>
          <c:h val="0.492636542013756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GRAPH6!$B$7:$F$7</c:f>
              <c:numCache>
                <c:formatCode>0%</c:formatCode>
                <c:ptCount val="5"/>
                <c:pt idx="0">
                  <c:v>0.3906463874799736</c:v>
                </c:pt>
                <c:pt idx="1">
                  <c:v>9.1568911214910453E-2</c:v>
                </c:pt>
                <c:pt idx="2">
                  <c:v>0.2323543386531495</c:v>
                </c:pt>
                <c:pt idx="3">
                  <c:v>0.26411216166424983</c:v>
                </c:pt>
                <c:pt idx="4">
                  <c:v>2.1318200987716591E-2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28971462179272E-2"/>
          <c:y val="0.39771811350085373"/>
          <c:w val="0.34503884338872359"/>
          <c:h val="0.50448235039237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GRAPH6!$B$8:$F$8</c:f>
              <c:numCache>
                <c:formatCode>0%</c:formatCode>
                <c:ptCount val="5"/>
                <c:pt idx="0">
                  <c:v>0.19585778671031118</c:v>
                </c:pt>
                <c:pt idx="1">
                  <c:v>3.9538118524176512E-2</c:v>
                </c:pt>
                <c:pt idx="2">
                  <c:v>9.7137244274770662E-2</c:v>
                </c:pt>
                <c:pt idx="3">
                  <c:v>0.65604086183758736</c:v>
                </c:pt>
                <c:pt idx="4">
                  <c:v>1.142598865315444E-2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1045040774585E-2"/>
          <c:y val="0.38136209848581354"/>
          <c:w val="0.52714850117419543"/>
          <c:h val="0.51495240233788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GRAPH6!$B$9:$F$9</c:f>
              <c:numCache>
                <c:formatCode>0%</c:formatCode>
                <c:ptCount val="5"/>
                <c:pt idx="0">
                  <c:v>0.34341973948863758</c:v>
                </c:pt>
                <c:pt idx="1">
                  <c:v>8.5937720909813872E-2</c:v>
                </c:pt>
                <c:pt idx="2">
                  <c:v>0.10661429692386939</c:v>
                </c:pt>
                <c:pt idx="3">
                  <c:v>0.41137438702003709</c:v>
                </c:pt>
                <c:pt idx="4">
                  <c:v>5.26538556576421E-2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332619830271E-2"/>
          <c:y val="0.33783925657941405"/>
          <c:w val="0.48942282700099382"/>
          <c:h val="0.544978931687593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GRAPH6!$B$10:$F$10</c:f>
              <c:numCache>
                <c:formatCode>0%</c:formatCode>
                <c:ptCount val="5"/>
                <c:pt idx="0">
                  <c:v>0.56909203080385007</c:v>
                </c:pt>
                <c:pt idx="1">
                  <c:v>0.11052518223682709</c:v>
                </c:pt>
                <c:pt idx="2">
                  <c:v>0.12512981348371138</c:v>
                </c:pt>
                <c:pt idx="3">
                  <c:v>0.17121975606132223</c:v>
                </c:pt>
                <c:pt idx="4">
                  <c:v>2.4033217414289227E-2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236707402525"/>
          <c:y val="0.38702541019084102"/>
          <c:w val="0.47665609672094161"/>
          <c:h val="0.56181880995802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GRAPH6!$B$11:$F$11</c:f>
              <c:numCache>
                <c:formatCode>0%</c:formatCode>
                <c:ptCount val="5"/>
                <c:pt idx="0">
                  <c:v>0.54604095024491817</c:v>
                </c:pt>
                <c:pt idx="1">
                  <c:v>7.3963800912448668E-2</c:v>
                </c:pt>
                <c:pt idx="2">
                  <c:v>0.17664238773966107</c:v>
                </c:pt>
                <c:pt idx="3">
                  <c:v>0.19236214312197222</c:v>
                </c:pt>
                <c:pt idx="4">
                  <c:v>1.0990717980999848E-2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76807952197484E-2"/>
          <c:y val="0.33390114193840953"/>
          <c:w val="0.58992907801418437"/>
          <c:h val="0.580663176265270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GRAPH6!$B$12:$F$12</c:f>
              <c:numCache>
                <c:formatCode>0%</c:formatCode>
                <c:ptCount val="5"/>
                <c:pt idx="0">
                  <c:v>0.5061167991990847</c:v>
                </c:pt>
                <c:pt idx="1">
                  <c:v>7.3637666336130947E-2</c:v>
                </c:pt>
                <c:pt idx="2">
                  <c:v>0.13605122923661314</c:v>
                </c:pt>
                <c:pt idx="3">
                  <c:v>0.24200098920199445</c:v>
                </c:pt>
                <c:pt idx="4">
                  <c:v>4.219331602617668E-2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37100044768651"/>
          <c:y val="0.36511826813193132"/>
          <c:w val="0.35841676981012827"/>
          <c:h val="0.524042257613732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GRAPH6!$B$13:$F$13</c:f>
              <c:numCache>
                <c:formatCode>0%</c:formatCode>
                <c:ptCount val="5"/>
                <c:pt idx="0">
                  <c:v>0.85986594258213012</c:v>
                </c:pt>
                <c:pt idx="1">
                  <c:v>4.7229607659384235E-2</c:v>
                </c:pt>
                <c:pt idx="2">
                  <c:v>2.7205877760064789E-2</c:v>
                </c:pt>
                <c:pt idx="3">
                  <c:v>5.1349649484298251E-2</c:v>
                </c:pt>
                <c:pt idx="4">
                  <c:v>1.4348922514122659E-2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000"/>
            </a:pPr>
            <a:endParaRPr lang="fr-FR"/>
          </a:p>
        </c:txPr>
      </c:legendEntry>
      <c:layout>
        <c:manualLayout>
          <c:xMode val="edge"/>
          <c:yMode val="edge"/>
          <c:x val="0.61121674171999407"/>
          <c:y val="0.16612983876681203"/>
          <c:w val="0.30405639094444298"/>
          <c:h val="0.8077902849380500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1250172675786E-2"/>
          <c:y val="0.3882172845690301"/>
          <c:w val="0.52013095731454628"/>
          <c:h val="0.508097216254671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GRAPH6!$B$6:$F$6</c:f>
              <c:numCache>
                <c:formatCode>0%</c:formatCode>
                <c:ptCount val="5"/>
                <c:pt idx="0">
                  <c:v>0.40883949522179303</c:v>
                </c:pt>
                <c:pt idx="1">
                  <c:v>7.1319885254474247E-2</c:v>
                </c:pt>
                <c:pt idx="2">
                  <c:v>0.13097067653134836</c:v>
                </c:pt>
                <c:pt idx="3">
                  <c:v>0.34867038538459011</c:v>
                </c:pt>
                <c:pt idx="4">
                  <c:v>4.019955760779409E-2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96805718434128E-2"/>
          <c:y val="0.41198588441303685"/>
          <c:w val="0.54758195119227127"/>
          <c:h val="0.546129631259252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GRAPH6!$B$5:$F$5</c:f>
              <c:strCache>
                <c:ptCount val="5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</c:strCache>
            </c:strRef>
          </c:cat>
          <c:val>
            <c:numRef>
              <c:f>GRAPH6!$B$14:$F$14</c:f>
              <c:numCache>
                <c:formatCode>0%</c:formatCode>
                <c:ptCount val="5"/>
                <c:pt idx="0">
                  <c:v>0.67371813110103118</c:v>
                </c:pt>
                <c:pt idx="1">
                  <c:v>8.9249779162569431E-2</c:v>
                </c:pt>
                <c:pt idx="2">
                  <c:v>0.1231524311583123</c:v>
                </c:pt>
                <c:pt idx="3">
                  <c:v>7.3719988789667623E-2</c:v>
                </c:pt>
                <c:pt idx="4">
                  <c:v>4.0159669788419498E-2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27296587926499E-2"/>
          <c:y val="9.4102813307279251E-2"/>
          <c:w val="0.7481380139982502"/>
          <c:h val="0.51269042129503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GRAPH7!$B$5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GRAPH7!$C$4:$H$4</c:f>
              <c:strCache>
                <c:ptCount val="6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  <c:pt idx="5">
                  <c:v>ENSEMBLE INTERNATIONAUX</c:v>
                </c:pt>
              </c:strCache>
            </c:strRef>
          </c:cat>
          <c:val>
            <c:numRef>
              <c:f>GRAPH7!$C$5:$H$5</c:f>
              <c:numCache>
                <c:formatCode>0.0%</c:formatCode>
                <c:ptCount val="6"/>
                <c:pt idx="0">
                  <c:v>0.23200000000000001</c:v>
                </c:pt>
                <c:pt idx="1">
                  <c:v>0.27500000000000002</c:v>
                </c:pt>
                <c:pt idx="2">
                  <c:v>0.28100000000000003</c:v>
                </c:pt>
                <c:pt idx="3">
                  <c:v>0.22500000000000001</c:v>
                </c:pt>
                <c:pt idx="4">
                  <c:v>0.247</c:v>
                </c:pt>
                <c:pt idx="5">
                  <c:v>0.24</c:v>
                </c:pt>
              </c:numCache>
            </c:numRef>
          </c:val>
        </c:ser>
        <c:ser>
          <c:idx val="1"/>
          <c:order val="1"/>
          <c:tx>
            <c:strRef>
              <c:f>GRAPH7!$B$6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GRAPH7!$C$4:$H$4</c:f>
              <c:strCache>
                <c:ptCount val="6"/>
                <c:pt idx="0">
                  <c:v>Europe</c:v>
                </c:pt>
                <c:pt idx="1">
                  <c:v>Amérique</c:v>
                </c:pt>
                <c:pt idx="2">
                  <c:v>Asie</c:v>
                </c:pt>
                <c:pt idx="3">
                  <c:v>Afrique</c:v>
                </c:pt>
                <c:pt idx="4">
                  <c:v>Autres</c:v>
                </c:pt>
                <c:pt idx="5">
                  <c:v>ENSEMBLE INTERNATIONAUX</c:v>
                </c:pt>
              </c:strCache>
            </c:strRef>
          </c:cat>
          <c:val>
            <c:numRef>
              <c:f>GRAPH7!$C$6:$H$6</c:f>
              <c:numCache>
                <c:formatCode>0.0%</c:formatCode>
                <c:ptCount val="6"/>
                <c:pt idx="0">
                  <c:v>0.27700000000000002</c:v>
                </c:pt>
                <c:pt idx="1">
                  <c:v>0.317</c:v>
                </c:pt>
                <c:pt idx="2">
                  <c:v>0.32800000000000001</c:v>
                </c:pt>
                <c:pt idx="3">
                  <c:v>0.22600000000000001</c:v>
                </c:pt>
                <c:pt idx="4">
                  <c:v>0.23799999999999999</c:v>
                </c:pt>
                <c:pt idx="5">
                  <c:v>0.27100000000000002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66368"/>
        <c:axId val="100267904"/>
      </c:barChart>
      <c:catAx>
        <c:axId val="10026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267904"/>
        <c:crosses val="autoZero"/>
        <c:auto val="1"/>
        <c:lblAlgn val="ctr"/>
        <c:lblOffset val="100"/>
        <c:noMultiLvlLbl val="0"/>
      </c:catAx>
      <c:valAx>
        <c:axId val="100267904"/>
        <c:scaling>
          <c:orientation val="minMax"/>
          <c:max val="0.35000000000000003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266368"/>
        <c:crosses val="autoZero"/>
        <c:crossBetween val="between"/>
        <c:maj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0695280736966"/>
          <c:y val="0.31269014928573757"/>
          <c:w val="0.38807143224743967"/>
          <c:h val="0.6015702733043965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Lbls>
            <c:dLbl>
              <c:idx val="0"/>
              <c:layout>
                <c:manualLayout>
                  <c:x val="-4.3076815398075244E-2"/>
                  <c:y val="0.19452906160788991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 sz="1000" b="1" baseline="0"/>
                      <a:t>12,7%</a:t>
                    </a:r>
                    <a:endParaRPr lang="en-US" sz="1000" baseline="0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Encadré2!$B$6:$B$7</c:f>
              <c:numCache>
                <c:formatCode>0.0</c:formatCode>
                <c:ptCount val="2"/>
                <c:pt idx="0">
                  <c:v>12.7</c:v>
                </c:pt>
                <c:pt idx="1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300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3326456763807"/>
          <c:y val="0.33832047912558427"/>
          <c:w val="0.38498140875173514"/>
          <c:h val="0.60513941426935858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Lbls>
            <c:dLbl>
              <c:idx val="0"/>
              <c:layout>
                <c:manualLayout>
                  <c:x val="-0.13488969846310714"/>
                  <c:y val="4.8928395074412281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41,1%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Encadré2!$A$6:$A$7</c:f>
              <c:strCache>
                <c:ptCount val="2"/>
                <c:pt idx="0">
                  <c:v>% Internationaux</c:v>
                </c:pt>
                <c:pt idx="1">
                  <c:v>% Français</c:v>
                </c:pt>
              </c:strCache>
            </c:strRef>
          </c:cat>
          <c:val>
            <c:numRef>
              <c:f>Encadré2!$D$6:$D$7</c:f>
              <c:numCache>
                <c:formatCode>0.0</c:formatCode>
                <c:ptCount val="2"/>
                <c:pt idx="0">
                  <c:v>41.1</c:v>
                </c:pt>
                <c:pt idx="1">
                  <c:v>58.9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45440259458013"/>
          <c:y val="0.33791530028503786"/>
          <c:w val="0.63405653911095505"/>
          <c:h val="0.60884959389008286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cat>
            <c:strRef>
              <c:f>Encadré2!$A$6:$A$7</c:f>
              <c:strCache>
                <c:ptCount val="2"/>
                <c:pt idx="0">
                  <c:v>% Internationaux</c:v>
                </c:pt>
                <c:pt idx="1">
                  <c:v>% Français</c:v>
                </c:pt>
              </c:strCache>
            </c:strRef>
          </c:cat>
          <c:val>
            <c:numRef>
              <c:f>Encadré2!$C$6:$C$7</c:f>
              <c:numCache>
                <c:formatCode>0.0</c:formatCode>
                <c:ptCount val="2"/>
                <c:pt idx="0">
                  <c:v>17.2</c:v>
                </c:pt>
                <c:pt idx="1">
                  <c:v>82.8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3</xdr:row>
      <xdr:rowOff>142875</xdr:rowOff>
    </xdr:from>
    <xdr:to>
      <xdr:col>12</xdr:col>
      <xdr:colOff>28574</xdr:colOff>
      <xdr:row>20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5</xdr:col>
      <xdr:colOff>266701</xdr:colOff>
      <xdr:row>17</xdr:row>
      <xdr:rowOff>42861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390525</xdr:colOff>
      <xdr:row>8</xdr:row>
      <xdr:rowOff>104775</xdr:rowOff>
    </xdr:from>
    <xdr:to>
      <xdr:col>8</xdr:col>
      <xdr:colOff>552450</xdr:colOff>
      <xdr:row>18</xdr:row>
      <xdr:rowOff>28575</xdr:rowOff>
    </xdr:to>
    <xdr:sp macro="" textlink="">
      <xdr:nvSpPr>
        <xdr:cNvPr id="2" name="Rectangle 1"/>
        <xdr:cNvSpPr/>
      </xdr:nvSpPr>
      <xdr:spPr>
        <a:xfrm>
          <a:off x="2857500" y="2705100"/>
          <a:ext cx="4791075" cy="1828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304800</xdr:colOff>
      <xdr:row>8</xdr:row>
      <xdr:rowOff>95250</xdr:rowOff>
    </xdr:from>
    <xdr:to>
      <xdr:col>6</xdr:col>
      <xdr:colOff>152400</xdr:colOff>
      <xdr:row>16</xdr:row>
      <xdr:rowOff>128587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8</xdr:row>
      <xdr:rowOff>161924</xdr:rowOff>
    </xdr:from>
    <xdr:to>
      <xdr:col>8</xdr:col>
      <xdr:colOff>571501</xdr:colOff>
      <xdr:row>17</xdr:row>
      <xdr:rowOff>4761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476250</xdr:colOff>
      <xdr:row>9</xdr:row>
      <xdr:rowOff>180975</xdr:rowOff>
    </xdr:from>
    <xdr:to>
      <xdr:col>4</xdr:col>
      <xdr:colOff>523875</xdr:colOff>
      <xdr:row>11</xdr:row>
      <xdr:rowOff>123825</xdr:rowOff>
    </xdr:to>
    <xdr:sp macro="" textlink="">
      <xdr:nvSpPr>
        <xdr:cNvPr id="7" name="ZoneTexte 6"/>
        <xdr:cNvSpPr txBox="1"/>
      </xdr:nvSpPr>
      <xdr:spPr>
        <a:xfrm>
          <a:off x="2943225" y="2705100"/>
          <a:ext cx="9906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/>
            <a:t>Entreprise</a:t>
          </a:r>
        </a:p>
      </xdr:txBody>
    </xdr:sp>
    <xdr:clientData/>
  </xdr:twoCellAnchor>
  <xdr:twoCellAnchor>
    <xdr:from>
      <xdr:col>5</xdr:col>
      <xdr:colOff>628651</xdr:colOff>
      <xdr:row>9</xdr:row>
      <xdr:rowOff>123825</xdr:rowOff>
    </xdr:from>
    <xdr:to>
      <xdr:col>6</xdr:col>
      <xdr:colOff>885826</xdr:colOff>
      <xdr:row>11</xdr:row>
      <xdr:rowOff>161925</xdr:rowOff>
    </xdr:to>
    <xdr:sp macro="" textlink="">
      <xdr:nvSpPr>
        <xdr:cNvPr id="8" name="ZoneTexte 7"/>
        <xdr:cNvSpPr txBox="1"/>
      </xdr:nvSpPr>
      <xdr:spPr>
        <a:xfrm>
          <a:off x="5057776" y="2914650"/>
          <a:ext cx="1209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fr-FR" sz="900"/>
            <a:t>Organismes publics</a:t>
          </a:r>
        </a:p>
        <a:p>
          <a:pPr algn="ctr">
            <a:lnSpc>
              <a:spcPts val="1000"/>
            </a:lnSpc>
          </a:pPr>
          <a:r>
            <a:rPr lang="fr-FR" sz="900"/>
            <a:t>de recherche *</a:t>
          </a:r>
          <a:endParaRPr lang="fr-FR" sz="1100"/>
        </a:p>
      </xdr:txBody>
    </xdr:sp>
    <xdr:clientData/>
  </xdr:twoCellAnchor>
  <xdr:twoCellAnchor>
    <xdr:from>
      <xdr:col>4</xdr:col>
      <xdr:colOff>914400</xdr:colOff>
      <xdr:row>8</xdr:row>
      <xdr:rowOff>114300</xdr:rowOff>
    </xdr:from>
    <xdr:to>
      <xdr:col>7</xdr:col>
      <xdr:colOff>628650</xdr:colOff>
      <xdr:row>9</xdr:row>
      <xdr:rowOff>171450</xdr:rowOff>
    </xdr:to>
    <xdr:sp macro="" textlink="">
      <xdr:nvSpPr>
        <xdr:cNvPr id="13" name="ZoneTexte 12"/>
        <xdr:cNvSpPr txBox="1"/>
      </xdr:nvSpPr>
      <xdr:spPr>
        <a:xfrm>
          <a:off x="4324350" y="2714625"/>
          <a:ext cx="26384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/>
            <a:t>Part des chercheurs étrangers en France</a:t>
          </a:r>
        </a:p>
      </xdr:txBody>
    </xdr:sp>
    <xdr:clientData/>
  </xdr:twoCellAnchor>
  <xdr:twoCellAnchor>
    <xdr:from>
      <xdr:col>6</xdr:col>
      <xdr:colOff>866775</xdr:colOff>
      <xdr:row>8</xdr:row>
      <xdr:rowOff>95250</xdr:rowOff>
    </xdr:from>
    <xdr:to>
      <xdr:col>9</xdr:col>
      <xdr:colOff>209550</xdr:colOff>
      <xdr:row>16</xdr:row>
      <xdr:rowOff>128587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0.34031</cdr:x>
      <cdr:y>0.55046</cdr:y>
    </cdr:from>
    <cdr:to>
      <cdr:x>0.71204</cdr:x>
      <cdr:y>0.73395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19125" y="857250"/>
          <a:ext cx="6762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/>
            <a:t>10,5 %</a:t>
          </a:r>
        </a:p>
      </cdr:txBody>
    </cdr:sp>
  </cdr:relSizeAnchor>
  <cdr:relSizeAnchor xmlns:cdr="http://schemas.openxmlformats.org/drawingml/2006/chartDrawing">
    <cdr:from>
      <cdr:x>0.12042</cdr:x>
      <cdr:y>0.17941</cdr:y>
    </cdr:from>
    <cdr:to>
      <cdr:x>0.7801</cdr:x>
      <cdr:y>0.38736</cdr:y>
    </cdr:to>
    <cdr:sp macro="" textlink="">
      <cdr:nvSpPr>
        <cdr:cNvPr id="3" name="ZoneTexte 6"/>
        <cdr:cNvSpPr txBox="1"/>
      </cdr:nvSpPr>
      <cdr:spPr>
        <a:xfrm xmlns:a="http://schemas.openxmlformats.org/drawingml/2006/main">
          <a:off x="219075" y="279400"/>
          <a:ext cx="1200149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/>
            <a:t>Ens. supérieur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fr-FR" sz="800"/>
            <a:t>(enseignants-chercheurs)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0.34031</cdr:x>
      <cdr:y>0.55046</cdr:y>
    </cdr:from>
    <cdr:to>
      <cdr:x>0.71204</cdr:x>
      <cdr:y>0.73395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19125" y="857250"/>
          <a:ext cx="6762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/>
            <a:t> 7,8 %</a:t>
          </a:r>
        </a:p>
      </cdr:txBody>
    </cdr:sp>
  </cdr:relSizeAnchor>
  <cdr:relSizeAnchor xmlns:cdr="http://schemas.openxmlformats.org/drawingml/2006/chartDrawing">
    <cdr:from>
      <cdr:x>0.12042</cdr:x>
      <cdr:y>0.23242</cdr:y>
    </cdr:from>
    <cdr:to>
      <cdr:x>0.7801</cdr:x>
      <cdr:y>0.38736</cdr:y>
    </cdr:to>
    <cdr:sp macro="" textlink="">
      <cdr:nvSpPr>
        <cdr:cNvPr id="3" name="ZoneTexte 6"/>
        <cdr:cNvSpPr txBox="1"/>
      </cdr:nvSpPr>
      <cdr:spPr>
        <a:xfrm xmlns:a="http://schemas.openxmlformats.org/drawingml/2006/main">
          <a:off x="219077" y="361950"/>
          <a:ext cx="1200139" cy="241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/>
            <a:t>ENSEMBLE</a:t>
          </a:r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128588</xdr:rowOff>
    </xdr:from>
    <xdr:to>
      <xdr:col>11</xdr:col>
      <xdr:colOff>733425</xdr:colOff>
      <xdr:row>34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10</xdr:row>
      <xdr:rowOff>95250</xdr:rowOff>
    </xdr:from>
    <xdr:to>
      <xdr:col>5</xdr:col>
      <xdr:colOff>742950</xdr:colOff>
      <xdr:row>27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19</xdr:row>
      <xdr:rowOff>85725</xdr:rowOff>
    </xdr:from>
    <xdr:to>
      <xdr:col>6</xdr:col>
      <xdr:colOff>685800</xdr:colOff>
      <xdr:row>33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14</xdr:row>
      <xdr:rowOff>47625</xdr:rowOff>
    </xdr:from>
    <xdr:to>
      <xdr:col>12</xdr:col>
      <xdr:colOff>457200</xdr:colOff>
      <xdr:row>24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14</xdr:row>
      <xdr:rowOff>9525</xdr:rowOff>
    </xdr:from>
    <xdr:to>
      <xdr:col>14</xdr:col>
      <xdr:colOff>752475</xdr:colOff>
      <xdr:row>24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723901</xdr:colOff>
      <xdr:row>14</xdr:row>
      <xdr:rowOff>47625</xdr:rowOff>
    </xdr:from>
    <xdr:to>
      <xdr:col>17</xdr:col>
      <xdr:colOff>247651</xdr:colOff>
      <xdr:row>23</xdr:row>
      <xdr:rowOff>185737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104776</xdr:colOff>
      <xdr:row>14</xdr:row>
      <xdr:rowOff>171450</xdr:rowOff>
    </xdr:from>
    <xdr:to>
      <xdr:col>15</xdr:col>
      <xdr:colOff>542926</xdr:colOff>
      <xdr:row>24</xdr:row>
      <xdr:rowOff>28575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742950</xdr:colOff>
      <xdr:row>4</xdr:row>
      <xdr:rowOff>28575</xdr:rowOff>
    </xdr:from>
    <xdr:to>
      <xdr:col>12</xdr:col>
      <xdr:colOff>561975</xdr:colOff>
      <xdr:row>13</xdr:row>
      <xdr:rowOff>100012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561976</xdr:colOff>
      <xdr:row>4</xdr:row>
      <xdr:rowOff>66675</xdr:rowOff>
    </xdr:from>
    <xdr:to>
      <xdr:col>14</xdr:col>
      <xdr:colOff>66676</xdr:colOff>
      <xdr:row>13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657225</xdr:colOff>
      <xdr:row>4</xdr:row>
      <xdr:rowOff>38100</xdr:rowOff>
    </xdr:from>
    <xdr:to>
      <xdr:col>16</xdr:col>
      <xdr:colOff>457200</xdr:colOff>
      <xdr:row>14</xdr:row>
      <xdr:rowOff>80962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561975</xdr:colOff>
      <xdr:row>14</xdr:row>
      <xdr:rowOff>76200</xdr:rowOff>
    </xdr:from>
    <xdr:to>
      <xdr:col>15</xdr:col>
      <xdr:colOff>0</xdr:colOff>
      <xdr:row>15</xdr:row>
      <xdr:rowOff>152400</xdr:rowOff>
    </xdr:to>
    <xdr:sp macro="" textlink="">
      <xdr:nvSpPr>
        <xdr:cNvPr id="12" name="ZoneTexte 11"/>
        <xdr:cNvSpPr txBox="1"/>
      </xdr:nvSpPr>
      <xdr:spPr>
        <a:xfrm>
          <a:off x="9458325" y="4648200"/>
          <a:ext cx="40100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Services</a:t>
          </a:r>
        </a:p>
      </xdr:txBody>
    </xdr:sp>
    <xdr:clientData/>
  </xdr:twoCellAnchor>
  <xdr:twoCellAnchor>
    <xdr:from>
      <xdr:col>9</xdr:col>
      <xdr:colOff>628650</xdr:colOff>
      <xdr:row>4</xdr:row>
      <xdr:rowOff>85725</xdr:rowOff>
    </xdr:from>
    <xdr:to>
      <xdr:col>15</xdr:col>
      <xdr:colOff>66675</xdr:colOff>
      <xdr:row>5</xdr:row>
      <xdr:rowOff>161925</xdr:rowOff>
    </xdr:to>
    <xdr:sp macro="" textlink="">
      <xdr:nvSpPr>
        <xdr:cNvPr id="13" name="ZoneTexte 12"/>
        <xdr:cNvSpPr txBox="1"/>
      </xdr:nvSpPr>
      <xdr:spPr>
        <a:xfrm>
          <a:off x="9525000" y="5991225"/>
          <a:ext cx="40100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Industries</a:t>
          </a:r>
          <a:r>
            <a:rPr lang="fr-FR" sz="1100" baseline="0"/>
            <a:t> manufacturières</a:t>
          </a:r>
          <a:endParaRPr lang="fr-FR" sz="1100"/>
        </a:p>
      </xdr:txBody>
    </xdr:sp>
    <xdr:clientData/>
  </xdr:twoCellAnchor>
  <xdr:twoCellAnchor>
    <xdr:from>
      <xdr:col>8</xdr:col>
      <xdr:colOff>180975</xdr:colOff>
      <xdr:row>14</xdr:row>
      <xdr:rowOff>57150</xdr:rowOff>
    </xdr:from>
    <xdr:to>
      <xdr:col>10</xdr:col>
      <xdr:colOff>466725</xdr:colOff>
      <xdr:row>24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333375</xdr:colOff>
      <xdr:row>3</xdr:row>
      <xdr:rowOff>180976</xdr:rowOff>
    </xdr:from>
    <xdr:to>
      <xdr:col>10</xdr:col>
      <xdr:colOff>600075</xdr:colOff>
      <xdr:row>13</xdr:row>
      <xdr:rowOff>71438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0.20086</cdr:x>
      <cdr:y>0.55257</cdr:y>
    </cdr:from>
    <cdr:to>
      <cdr:x>0.34802</cdr:x>
      <cdr:y>0.65526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8116" y="1076330"/>
          <a:ext cx="320989" cy="200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800</a:t>
          </a:r>
        </a:p>
      </cdr:txBody>
    </cdr:sp>
  </cdr:relSizeAnchor>
  <cdr:relSizeAnchor xmlns:cdr="http://schemas.openxmlformats.org/drawingml/2006/chartDrawing">
    <cdr:from>
      <cdr:x>0</cdr:x>
      <cdr:y>0.20701</cdr:y>
    </cdr:from>
    <cdr:to>
      <cdr:x>0.48908</cdr:x>
      <cdr:y>0.37653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403226"/>
          <a:ext cx="1066800" cy="330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Programmation informatique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0.15719</cdr:x>
      <cdr:y>0.58191</cdr:y>
    </cdr:from>
    <cdr:to>
      <cdr:x>0.30769</cdr:x>
      <cdr:y>0.67971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7665" y="1133480"/>
          <a:ext cx="428621" cy="1905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1000</a:t>
          </a:r>
        </a:p>
      </cdr:txBody>
    </cdr:sp>
  </cdr:relSizeAnchor>
  <cdr:relSizeAnchor xmlns:cdr="http://schemas.openxmlformats.org/drawingml/2006/chartDrawing">
    <cdr:from>
      <cdr:x>0</cdr:x>
      <cdr:y>0.22168</cdr:y>
    </cdr:from>
    <cdr:to>
      <cdr:x>0.49833</cdr:x>
      <cdr:y>0.3912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431801"/>
          <a:ext cx="1419225" cy="330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Conseil en système </a:t>
          </a:r>
        </a:p>
        <a:p xmlns:a="http://schemas.openxmlformats.org/drawingml/2006/main">
          <a:pPr algn="ctr"/>
          <a:r>
            <a:rPr lang="fr-FR" sz="1000" b="1"/>
            <a:t>&amp; logiciel informatique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0.26097</cdr:x>
      <cdr:y>0.59126</cdr:y>
    </cdr:from>
    <cdr:to>
      <cdr:x>0.46316</cdr:x>
      <cdr:y>0.68561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2298" y="1095375"/>
          <a:ext cx="365901" cy="1747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1300</a:t>
          </a:r>
        </a:p>
      </cdr:txBody>
    </cdr:sp>
  </cdr:relSizeAnchor>
  <cdr:relSizeAnchor xmlns:cdr="http://schemas.openxmlformats.org/drawingml/2006/chartDrawing">
    <cdr:from>
      <cdr:x>0.00526</cdr:x>
      <cdr:y>0.20564</cdr:y>
    </cdr:from>
    <cdr:to>
      <cdr:x>0.54737</cdr:x>
      <cdr:y>0.37516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9525" y="380970"/>
          <a:ext cx="981074" cy="3140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Ingénierie &amp; études techniques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0.24673</cdr:x>
      <cdr:y>0.52812</cdr:y>
    </cdr:from>
    <cdr:to>
      <cdr:x>0.39723</cdr:x>
      <cdr:y>0.62592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84121" y="1028704"/>
          <a:ext cx="295303" cy="1905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500</a:t>
          </a:r>
        </a:p>
      </cdr:txBody>
    </cdr:sp>
  </cdr:relSizeAnchor>
  <cdr:relSizeAnchor xmlns:cdr="http://schemas.openxmlformats.org/drawingml/2006/chartDrawing">
    <cdr:from>
      <cdr:x>0</cdr:x>
      <cdr:y>0.14833</cdr:y>
    </cdr:from>
    <cdr:to>
      <cdr:x>0.66505</cdr:x>
      <cdr:y>0.31785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288925"/>
          <a:ext cx="1304924" cy="330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R&amp;D en sciences physiques et naturelles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0.32009</cdr:x>
      <cdr:y>0.61122</cdr:y>
    </cdr:from>
    <cdr:to>
      <cdr:x>0.47058</cdr:x>
      <cdr:y>0.70902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73787" y="1091606"/>
          <a:ext cx="316806" cy="174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600</a:t>
          </a:r>
        </a:p>
      </cdr:txBody>
    </cdr:sp>
  </cdr:relSizeAnchor>
  <cdr:relSizeAnchor xmlns:cdr="http://schemas.openxmlformats.org/drawingml/2006/chartDrawing">
    <cdr:from>
      <cdr:x>0.0181</cdr:x>
      <cdr:y>0.21632</cdr:y>
    </cdr:from>
    <cdr:to>
      <cdr:x>0.69683</cdr:x>
      <cdr:y>0.38584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8101" y="386334"/>
          <a:ext cx="1428744" cy="3027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Composants, cartes électroniques, ordinateurs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0.31527</cdr:x>
      <cdr:y>0.58606</cdr:y>
    </cdr:from>
    <cdr:to>
      <cdr:x>0.52128</cdr:x>
      <cdr:y>0.68386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64551" y="1066199"/>
          <a:ext cx="368902" cy="1779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1000</a:t>
          </a:r>
        </a:p>
      </cdr:txBody>
    </cdr:sp>
  </cdr:relSizeAnchor>
  <cdr:relSizeAnchor xmlns:cdr="http://schemas.openxmlformats.org/drawingml/2006/chartDrawing">
    <cdr:from>
      <cdr:x>0.16735</cdr:x>
      <cdr:y>0.17031</cdr:y>
    </cdr:from>
    <cdr:to>
      <cdr:x>0.59879</cdr:x>
      <cdr:y>0.33983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99666" y="309839"/>
          <a:ext cx="772579" cy="3084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Industrie</a:t>
          </a:r>
        </a:p>
        <a:p xmlns:a="http://schemas.openxmlformats.org/drawingml/2006/main">
          <a:pPr algn="ctr"/>
          <a:r>
            <a:rPr lang="fr-FR" sz="1000" b="1"/>
            <a:t>automobile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0.29431</cdr:x>
      <cdr:y>0.56724</cdr:y>
    </cdr:from>
    <cdr:to>
      <cdr:x>0.44481</cdr:x>
      <cdr:y>0.66504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38192" y="1104905"/>
          <a:ext cx="428621" cy="1905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900</a:t>
          </a:r>
        </a:p>
      </cdr:txBody>
    </cdr:sp>
  </cdr:relSizeAnchor>
  <cdr:relSizeAnchor xmlns:cdr="http://schemas.openxmlformats.org/drawingml/2006/chartDrawing">
    <cdr:from>
      <cdr:x>0.05351</cdr:x>
      <cdr:y>0.19723</cdr:y>
    </cdr:from>
    <cdr:to>
      <cdr:x>0.64883</cdr:x>
      <cdr:y>0.36675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2400" y="384176"/>
          <a:ext cx="1695456" cy="330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Construction </a:t>
          </a:r>
        </a:p>
        <a:p xmlns:a="http://schemas.openxmlformats.org/drawingml/2006/main">
          <a:pPr algn="ctr"/>
          <a:r>
            <a:rPr lang="fr-FR" sz="1000" b="1"/>
            <a:t>aéronautique et spatiale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0.23465</cdr:x>
      <cdr:y>0.58098</cdr:y>
    </cdr:from>
    <cdr:to>
      <cdr:x>0.43684</cdr:x>
      <cdr:y>0.67533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24665" y="1076325"/>
          <a:ext cx="365914" cy="174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700</a:t>
          </a:r>
        </a:p>
      </cdr:txBody>
    </cdr:sp>
  </cdr:relSizeAnchor>
  <cdr:relSizeAnchor xmlns:cdr="http://schemas.openxmlformats.org/drawingml/2006/chartDrawing">
    <cdr:from>
      <cdr:x>0</cdr:x>
      <cdr:y>0.20564</cdr:y>
    </cdr:from>
    <cdr:to>
      <cdr:x>0.5421</cdr:x>
      <cdr:y>0.37516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380979"/>
          <a:ext cx="981065" cy="3140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Édition de logiciels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0.30995</cdr:x>
      <cdr:y>0.63994</cdr:y>
    </cdr:from>
    <cdr:to>
      <cdr:x>0.51596</cdr:x>
      <cdr:y>0.73774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5026" y="1148990"/>
          <a:ext cx="368902" cy="1755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600</a:t>
          </a:r>
        </a:p>
      </cdr:txBody>
    </cdr:sp>
  </cdr:relSizeAnchor>
  <cdr:relSizeAnchor xmlns:cdr="http://schemas.openxmlformats.org/drawingml/2006/chartDrawing">
    <cdr:from>
      <cdr:x>0.1117</cdr:x>
      <cdr:y>0.22915</cdr:y>
    </cdr:from>
    <cdr:to>
      <cdr:x>0.62234</cdr:x>
      <cdr:y>0.39867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00018" y="411431"/>
          <a:ext cx="914403" cy="3043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/>
            <a:t>Industrie</a:t>
          </a:r>
        </a:p>
        <a:p xmlns:a="http://schemas.openxmlformats.org/drawingml/2006/main">
          <a:pPr algn="ctr"/>
          <a:r>
            <a:rPr lang="fr-FR" sz="1000" b="1"/>
            <a:t>pharmaceutique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6</xdr:row>
      <xdr:rowOff>142876</xdr:rowOff>
    </xdr:from>
    <xdr:to>
      <xdr:col>7</xdr:col>
      <xdr:colOff>1104900</xdr:colOff>
      <xdr:row>22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1009649</xdr:colOff>
      <xdr:row>9</xdr:row>
      <xdr:rowOff>142876</xdr:rowOff>
    </xdr:from>
    <xdr:to>
      <xdr:col>4</xdr:col>
      <xdr:colOff>19049</xdr:colOff>
      <xdr:row>17</xdr:row>
      <xdr:rowOff>185737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180974</xdr:colOff>
      <xdr:row>9</xdr:row>
      <xdr:rowOff>114300</xdr:rowOff>
    </xdr:from>
    <xdr:to>
      <xdr:col>6</xdr:col>
      <xdr:colOff>342900</xdr:colOff>
      <xdr:row>17</xdr:row>
      <xdr:rowOff>147637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1009650</xdr:colOff>
      <xdr:row>10</xdr:row>
      <xdr:rowOff>114300</xdr:rowOff>
    </xdr:from>
    <xdr:to>
      <xdr:col>2</xdr:col>
      <xdr:colOff>628650</xdr:colOff>
      <xdr:row>12</xdr:row>
      <xdr:rowOff>152400</xdr:rowOff>
    </xdr:to>
    <xdr:sp macro="" textlink="">
      <xdr:nvSpPr>
        <xdr:cNvPr id="8" name="ZoneTexte 7"/>
        <xdr:cNvSpPr txBox="1"/>
      </xdr:nvSpPr>
      <xdr:spPr>
        <a:xfrm>
          <a:off x="1009650" y="2143125"/>
          <a:ext cx="24193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/>
            <a:t>École d'ingénieur</a:t>
          </a:r>
        </a:p>
        <a:p>
          <a:pPr algn="ctr">
            <a:lnSpc>
              <a:spcPts val="900"/>
            </a:lnSpc>
          </a:pPr>
          <a:r>
            <a:rPr lang="fr-FR" sz="900"/>
            <a:t>(hors université)</a:t>
          </a:r>
        </a:p>
      </xdr:txBody>
    </xdr:sp>
    <xdr:clientData/>
  </xdr:twoCellAnchor>
  <xdr:twoCellAnchor>
    <xdr:from>
      <xdr:col>3</xdr:col>
      <xdr:colOff>342900</xdr:colOff>
      <xdr:row>10</xdr:row>
      <xdr:rowOff>114300</xdr:rowOff>
    </xdr:from>
    <xdr:to>
      <xdr:col>4</xdr:col>
      <xdr:colOff>723900</xdr:colOff>
      <xdr:row>12</xdr:row>
      <xdr:rowOff>152400</xdr:rowOff>
    </xdr:to>
    <xdr:sp macro="" textlink="">
      <xdr:nvSpPr>
        <xdr:cNvPr id="9" name="ZoneTexte 8"/>
        <xdr:cNvSpPr txBox="1"/>
      </xdr:nvSpPr>
      <xdr:spPr>
        <a:xfrm>
          <a:off x="8201025" y="2638425"/>
          <a:ext cx="11430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/>
            <a:t>Université</a:t>
          </a:r>
        </a:p>
        <a:p>
          <a:pPr algn="ctr">
            <a:lnSpc>
              <a:spcPts val="900"/>
            </a:lnSpc>
          </a:pPr>
          <a:r>
            <a:rPr lang="fr-FR" sz="900"/>
            <a:t>Cursus doctorat</a:t>
          </a:r>
        </a:p>
      </xdr:txBody>
    </xdr:sp>
    <xdr:clientData/>
  </xdr:twoCellAnchor>
  <xdr:twoCellAnchor>
    <xdr:from>
      <xdr:col>1</xdr:col>
      <xdr:colOff>609600</xdr:colOff>
      <xdr:row>9</xdr:row>
      <xdr:rowOff>104775</xdr:rowOff>
    </xdr:from>
    <xdr:to>
      <xdr:col>3</xdr:col>
      <xdr:colOff>523875</xdr:colOff>
      <xdr:row>10</xdr:row>
      <xdr:rowOff>161925</xdr:rowOff>
    </xdr:to>
    <xdr:sp macro="" textlink="">
      <xdr:nvSpPr>
        <xdr:cNvPr id="11" name="ZoneTexte 10"/>
        <xdr:cNvSpPr txBox="1"/>
      </xdr:nvSpPr>
      <xdr:spPr>
        <a:xfrm>
          <a:off x="6943725" y="2438400"/>
          <a:ext cx="1438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1"/>
            <a:t>en formation</a:t>
          </a:r>
        </a:p>
      </xdr:txBody>
    </xdr:sp>
    <xdr:clientData/>
  </xdr:twoCellAnchor>
  <xdr:twoCellAnchor>
    <xdr:from>
      <xdr:col>0</xdr:col>
      <xdr:colOff>1514475</xdr:colOff>
      <xdr:row>9</xdr:row>
      <xdr:rowOff>104775</xdr:rowOff>
    </xdr:from>
    <xdr:to>
      <xdr:col>4</xdr:col>
      <xdr:colOff>733425</xdr:colOff>
      <xdr:row>19</xdr:row>
      <xdr:rowOff>28575</xdr:rowOff>
    </xdr:to>
    <xdr:sp macro="" textlink="">
      <xdr:nvSpPr>
        <xdr:cNvPr id="12" name="Rectangle 11"/>
        <xdr:cNvSpPr/>
      </xdr:nvSpPr>
      <xdr:spPr>
        <a:xfrm>
          <a:off x="1514475" y="1943100"/>
          <a:ext cx="3810000" cy="1828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666750</xdr:colOff>
      <xdr:row>9</xdr:row>
      <xdr:rowOff>104775</xdr:rowOff>
    </xdr:from>
    <xdr:to>
      <xdr:col>3</xdr:col>
      <xdr:colOff>638175</xdr:colOff>
      <xdr:row>17</xdr:row>
      <xdr:rowOff>138112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0.05188</cdr:x>
      <cdr:y>0.13048</cdr:y>
    </cdr:from>
    <cdr:to>
      <cdr:x>0.96815</cdr:x>
      <cdr:y>0.39959</cdr:y>
    </cdr:to>
    <cdr:sp macro="" textlink="">
      <cdr:nvSpPr>
        <cdr:cNvPr id="2" name="ZoneTexte 10"/>
        <cdr:cNvSpPr txBox="1"/>
      </cdr:nvSpPr>
      <cdr:spPr>
        <a:xfrm xmlns:a="http://schemas.openxmlformats.org/drawingml/2006/main">
          <a:off x="77584" y="203200"/>
          <a:ext cx="1370216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/>
            <a:t>Université</a:t>
          </a:r>
        </a:p>
        <a:p xmlns:a="http://schemas.openxmlformats.org/drawingml/2006/main">
          <a:pPr algn="ctr">
            <a:lnSpc>
              <a:spcPts val="800"/>
            </a:lnSpc>
          </a:pPr>
          <a:r>
            <a:rPr lang="fr-FR" sz="900"/>
            <a:t>Cursus master</a:t>
          </a:r>
          <a:endParaRPr lang="fr-FR" sz="800"/>
        </a:p>
      </cdr:txBody>
    </cdr:sp>
  </cdr:relSizeAnchor>
  <cdr:relSizeAnchor xmlns:cdr="http://schemas.openxmlformats.org/drawingml/2006/chartDrawing">
    <cdr:from>
      <cdr:x>0.33121</cdr:x>
      <cdr:y>0.53823</cdr:y>
    </cdr:from>
    <cdr:to>
      <cdr:x>0.70064</cdr:x>
      <cdr:y>0.70948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95300" y="838200"/>
          <a:ext cx="5524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/>
            <a:t>17,2%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/>
  </sheetViews>
  <sheetFormatPr baseColWidth="10" defaultRowHeight="15" x14ac:dyDescent="0.25"/>
  <cols>
    <col min="1" max="1" width="19.42578125" style="19" customWidth="1"/>
    <col min="2" max="2" width="13.42578125" style="19" bestFit="1" customWidth="1"/>
    <col min="3" max="3" width="13.140625" style="19" customWidth="1"/>
    <col min="4" max="4" width="12.140625" style="19" bestFit="1" customWidth="1"/>
    <col min="5" max="6" width="6.7109375" style="19" customWidth="1"/>
    <col min="7" max="12" width="11.42578125" style="19"/>
    <col min="13" max="13" width="11.42578125" style="163"/>
    <col min="14" max="16384" width="11.42578125" style="19"/>
  </cols>
  <sheetData>
    <row r="1" spans="1:6" x14ac:dyDescent="0.25">
      <c r="A1" s="18" t="s">
        <v>178</v>
      </c>
    </row>
    <row r="2" spans="1:6" x14ac:dyDescent="0.25">
      <c r="A2" s="18"/>
    </row>
    <row r="3" spans="1:6" x14ac:dyDescent="0.25">
      <c r="A3" s="18"/>
    </row>
    <row r="4" spans="1:6" ht="60" x14ac:dyDescent="0.25">
      <c r="A4" s="181" t="s">
        <v>110</v>
      </c>
      <c r="B4" s="164" t="s">
        <v>107</v>
      </c>
      <c r="C4" s="164" t="s">
        <v>108</v>
      </c>
      <c r="D4" s="165" t="s">
        <v>109</v>
      </c>
      <c r="E4" s="166"/>
      <c r="F4" s="166"/>
    </row>
    <row r="5" spans="1:6" x14ac:dyDescent="0.25">
      <c r="A5" s="167" t="s">
        <v>20</v>
      </c>
      <c r="B5" s="168">
        <v>59.493223912449544</v>
      </c>
      <c r="C5" s="169">
        <v>2.9169523105481909</v>
      </c>
      <c r="D5" s="170">
        <v>387982</v>
      </c>
      <c r="E5" s="166"/>
      <c r="F5" s="166"/>
    </row>
    <row r="6" spans="1:6" x14ac:dyDescent="0.25">
      <c r="A6" s="167" t="s">
        <v>21</v>
      </c>
      <c r="B6" s="168">
        <v>37.181132088736405</v>
      </c>
      <c r="C6" s="169">
        <v>1.6744522927225971</v>
      </c>
      <c r="D6" s="170">
        <v>284483</v>
      </c>
      <c r="E6" s="166"/>
      <c r="F6" s="166"/>
    </row>
    <row r="7" spans="1:6" x14ac:dyDescent="0.25">
      <c r="A7" s="171" t="s">
        <v>22</v>
      </c>
      <c r="B7" s="177">
        <v>59.735570003279058</v>
      </c>
      <c r="C7" s="178">
        <v>2.2670307746612131</v>
      </c>
      <c r="D7" s="179">
        <v>277631.4976</v>
      </c>
      <c r="E7" s="166"/>
      <c r="F7" s="166"/>
    </row>
    <row r="8" spans="1:6" x14ac:dyDescent="0.25">
      <c r="A8" s="167" t="s">
        <v>23</v>
      </c>
      <c r="B8" s="168">
        <v>40.119165839126119</v>
      </c>
      <c r="C8" s="169">
        <v>1.3407177187431152</v>
      </c>
      <c r="D8" s="170">
        <v>125875</v>
      </c>
      <c r="E8" s="166"/>
      <c r="F8" s="166"/>
    </row>
    <row r="9" spans="1:6" x14ac:dyDescent="0.25">
      <c r="A9" s="167" t="s">
        <v>24</v>
      </c>
      <c r="B9" s="168">
        <v>36.876924459109581</v>
      </c>
      <c r="C9" s="169">
        <v>1.2196318882072004</v>
      </c>
      <c r="D9" s="170">
        <v>122437</v>
      </c>
      <c r="E9" s="166"/>
      <c r="F9" s="166"/>
    </row>
    <row r="10" spans="1:6" x14ac:dyDescent="0.25">
      <c r="A10" s="167" t="s">
        <v>25</v>
      </c>
      <c r="B10" s="168">
        <v>34.803980918710806</v>
      </c>
      <c r="C10" s="169">
        <v>1.0037112535789867</v>
      </c>
      <c r="D10" s="170">
        <v>82594</v>
      </c>
      <c r="E10" s="166"/>
      <c r="F10" s="166"/>
    </row>
    <row r="11" spans="1:6" x14ac:dyDescent="0.25">
      <c r="A11" s="167" t="s">
        <v>26</v>
      </c>
      <c r="B11" s="168">
        <v>60.463647274335166</v>
      </c>
      <c r="C11" s="169">
        <v>2.0038990016928646</v>
      </c>
      <c r="D11" s="170">
        <v>79155</v>
      </c>
      <c r="E11" s="172"/>
      <c r="F11" s="172"/>
    </row>
    <row r="12" spans="1:6" x14ac:dyDescent="0.25">
      <c r="A12" s="167" t="s">
        <v>27</v>
      </c>
      <c r="B12" s="168">
        <v>67.532292384691459</v>
      </c>
      <c r="C12" s="169">
        <v>3.2654898020410204</v>
      </c>
      <c r="D12" s="170">
        <v>66734</v>
      </c>
      <c r="E12" s="166"/>
      <c r="F12" s="166"/>
    </row>
    <row r="13" spans="1:6" x14ac:dyDescent="0.25">
      <c r="A13" s="167" t="s">
        <v>28</v>
      </c>
      <c r="B13" s="168">
        <v>53.544698935650082</v>
      </c>
      <c r="C13" s="169">
        <v>2.4661063319769774</v>
      </c>
      <c r="D13" s="170">
        <v>53178</v>
      </c>
      <c r="E13" s="166"/>
      <c r="F13" s="166"/>
    </row>
    <row r="14" spans="1:6" x14ac:dyDescent="0.25">
      <c r="A14" s="167" t="s">
        <v>30</v>
      </c>
      <c r="B14" s="168">
        <v>63.982369955465771</v>
      </c>
      <c r="C14" s="169">
        <v>3.0477080285800735</v>
      </c>
      <c r="D14" s="170">
        <v>43562</v>
      </c>
      <c r="E14" s="166"/>
      <c r="F14" s="166"/>
    </row>
    <row r="15" spans="1:6" x14ac:dyDescent="0.25">
      <c r="A15" s="167" t="s">
        <v>31</v>
      </c>
      <c r="B15" s="168">
        <v>58.015321154979368</v>
      </c>
      <c r="C15" s="169">
        <v>2.9574151944543656</v>
      </c>
      <c r="D15" s="170">
        <v>42425</v>
      </c>
      <c r="E15" s="166"/>
      <c r="F15" s="166"/>
    </row>
    <row r="16" spans="1:6" x14ac:dyDescent="0.25">
      <c r="A16" s="167" t="s">
        <v>32</v>
      </c>
      <c r="B16" s="168">
        <v>30.474244931733551</v>
      </c>
      <c r="C16" s="169">
        <v>1.2426348191652032</v>
      </c>
      <c r="D16" s="170">
        <v>38672</v>
      </c>
      <c r="E16" s="166"/>
      <c r="F16" s="166"/>
    </row>
    <row r="17" spans="1:12" x14ac:dyDescent="0.25">
      <c r="A17" s="167" t="s">
        <v>62</v>
      </c>
      <c r="B17" s="168">
        <v>50.316726527806779</v>
      </c>
      <c r="C17" s="169">
        <v>1.9292336039364781</v>
      </c>
      <c r="D17" s="170">
        <v>38080.998720000003</v>
      </c>
      <c r="E17" s="166"/>
      <c r="F17" s="166"/>
    </row>
    <row r="18" spans="1:12" x14ac:dyDescent="0.25">
      <c r="A18" s="167" t="s">
        <v>33</v>
      </c>
      <c r="B18" s="168">
        <v>56.766215834395105</v>
      </c>
      <c r="C18" s="169">
        <v>2.8963664815556953</v>
      </c>
      <c r="D18" s="170">
        <v>37515.800000000003</v>
      </c>
      <c r="E18" s="166"/>
      <c r="F18" s="166"/>
    </row>
    <row r="19" spans="1:12" x14ac:dyDescent="0.25">
      <c r="A19" s="167" t="s">
        <v>34</v>
      </c>
      <c r="B19" s="168">
        <v>14.506741961507434</v>
      </c>
      <c r="C19" s="169">
        <v>0.96636654352380813</v>
      </c>
      <c r="D19" s="170">
        <v>34708</v>
      </c>
      <c r="E19" s="166"/>
    </row>
    <row r="20" spans="1:12" x14ac:dyDescent="0.25">
      <c r="E20" s="166"/>
    </row>
    <row r="21" spans="1:12" x14ac:dyDescent="0.2">
      <c r="A21" s="167" t="s">
        <v>55</v>
      </c>
      <c r="B21" s="173">
        <v>49.143527423807285</v>
      </c>
      <c r="C21" s="174">
        <v>1.9584654752476016</v>
      </c>
      <c r="D21" s="180">
        <v>5000</v>
      </c>
      <c r="E21" s="166"/>
      <c r="F21" s="68" t="s">
        <v>72</v>
      </c>
      <c r="L21" s="175" t="s">
        <v>29</v>
      </c>
    </row>
    <row r="22" spans="1:12" ht="12" customHeight="1" x14ac:dyDescent="0.2">
      <c r="A22" s="68" t="s">
        <v>29</v>
      </c>
      <c r="E22" s="166"/>
      <c r="F22" s="176" t="s">
        <v>73</v>
      </c>
    </row>
    <row r="23" spans="1:12" x14ac:dyDescent="0.25">
      <c r="E23" s="166"/>
      <c r="F23" s="166"/>
    </row>
    <row r="24" spans="1:12" x14ac:dyDescent="0.25">
      <c r="E24" s="166"/>
      <c r="F24" s="166"/>
    </row>
    <row r="25" spans="1:12" x14ac:dyDescent="0.25">
      <c r="E25" s="166"/>
      <c r="F25" s="166"/>
    </row>
    <row r="26" spans="1:12" x14ac:dyDescent="0.25">
      <c r="E26" s="166"/>
      <c r="F26" s="166"/>
    </row>
    <row r="27" spans="1:12" x14ac:dyDescent="0.25">
      <c r="E27" s="166"/>
      <c r="F27" s="166"/>
    </row>
    <row r="28" spans="1:12" x14ac:dyDescent="0.25">
      <c r="E28" s="166"/>
      <c r="F28" s="166"/>
    </row>
    <row r="29" spans="1:12" x14ac:dyDescent="0.25">
      <c r="F29" s="166"/>
    </row>
  </sheetData>
  <pageMargins left="0.25" right="0.25" top="0.75" bottom="0.75" header="0.3" footer="0.3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9"/>
  <sheetViews>
    <sheetView showGridLines="0" zoomScaleNormal="100" workbookViewId="0"/>
  </sheetViews>
  <sheetFormatPr baseColWidth="10" defaultRowHeight="15" x14ac:dyDescent="0.25"/>
  <cols>
    <col min="2" max="2" width="12.85546875" customWidth="1"/>
    <col min="3" max="3" width="12.7109375" customWidth="1"/>
    <col min="4" max="4" width="14.140625" customWidth="1"/>
    <col min="5" max="5" width="15.28515625" customWidth="1"/>
    <col min="6" max="7" width="14.28515625" customWidth="1"/>
  </cols>
  <sheetData>
    <row r="1" spans="1:16" x14ac:dyDescent="0.25">
      <c r="A1" s="251" t="s">
        <v>179</v>
      </c>
    </row>
    <row r="2" spans="1:16" x14ac:dyDescent="0.25">
      <c r="A2" s="1"/>
    </row>
    <row r="3" spans="1:16" x14ac:dyDescent="0.25">
      <c r="D3" s="10"/>
      <c r="E3" s="10"/>
      <c r="F3" s="10"/>
      <c r="G3" s="10"/>
      <c r="H3" s="10"/>
      <c r="I3" s="10"/>
      <c r="J3" s="10"/>
    </row>
    <row r="4" spans="1:16" ht="78.75" x14ac:dyDescent="0.25">
      <c r="F4" s="58" t="s">
        <v>54</v>
      </c>
      <c r="G4" s="58" t="s">
        <v>70</v>
      </c>
      <c r="H4" s="58" t="s">
        <v>172</v>
      </c>
      <c r="I4" s="214" t="s">
        <v>7</v>
      </c>
    </row>
    <row r="5" spans="1:16" ht="36" x14ac:dyDescent="0.25">
      <c r="E5" s="47" t="s">
        <v>163</v>
      </c>
      <c r="F5" s="69">
        <v>12500</v>
      </c>
      <c r="G5" s="69">
        <v>6500</v>
      </c>
      <c r="H5" s="69">
        <v>6900</v>
      </c>
      <c r="I5" s="69">
        <v>25800</v>
      </c>
      <c r="L5" s="10"/>
      <c r="M5" s="10"/>
      <c r="N5" s="10"/>
      <c r="O5" s="10"/>
    </row>
    <row r="6" spans="1:16" x14ac:dyDescent="0.25">
      <c r="E6" s="47" t="s">
        <v>65</v>
      </c>
      <c r="F6" s="46">
        <v>5.5</v>
      </c>
      <c r="G6" s="46">
        <v>10.5</v>
      </c>
      <c r="H6" s="46">
        <v>15.6</v>
      </c>
      <c r="I6" s="46">
        <v>7.8</v>
      </c>
      <c r="L6" s="10"/>
      <c r="M6" s="10"/>
      <c r="N6" s="10"/>
      <c r="O6" s="10"/>
    </row>
    <row r="7" spans="1:16" x14ac:dyDescent="0.25">
      <c r="E7" s="47" t="s">
        <v>66</v>
      </c>
      <c r="F7" s="46">
        <v>94.5</v>
      </c>
      <c r="G7" s="46">
        <v>89.5</v>
      </c>
      <c r="H7" s="46">
        <v>84.4</v>
      </c>
      <c r="I7" s="46">
        <v>92.2</v>
      </c>
      <c r="L7" s="10"/>
      <c r="M7" s="10"/>
      <c r="N7" s="10"/>
      <c r="O7" s="10"/>
      <c r="P7" s="57"/>
    </row>
    <row r="8" spans="1:16" x14ac:dyDescent="0.25">
      <c r="D8" s="10"/>
      <c r="E8" s="10" t="s">
        <v>64</v>
      </c>
      <c r="F8" s="10"/>
      <c r="G8" s="10"/>
      <c r="H8" s="10"/>
      <c r="I8" s="11" t="s">
        <v>2</v>
      </c>
      <c r="L8" s="215"/>
      <c r="M8" s="215"/>
      <c r="N8" s="215"/>
      <c r="O8" s="215"/>
    </row>
    <row r="9" spans="1:16" x14ac:dyDescent="0.25">
      <c r="L9" s="215"/>
      <c r="M9" s="215"/>
      <c r="N9" s="215"/>
      <c r="O9" s="215"/>
    </row>
    <row r="18" spans="4:9" x14ac:dyDescent="0.25">
      <c r="I18" s="85" t="s">
        <v>174</v>
      </c>
    </row>
    <row r="19" spans="4:9" x14ac:dyDescent="0.25">
      <c r="D19" s="10" t="s">
        <v>171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5"/>
  <sheetViews>
    <sheetView showGridLines="0" workbookViewId="0"/>
  </sheetViews>
  <sheetFormatPr baseColWidth="10" defaultRowHeight="15" x14ac:dyDescent="0.25"/>
  <cols>
    <col min="2" max="2" width="12.85546875" customWidth="1"/>
    <col min="3" max="3" width="13.28515625" bestFit="1" customWidth="1"/>
    <col min="4" max="4" width="1" customWidth="1"/>
    <col min="5" max="5" width="12.7109375" customWidth="1"/>
    <col min="6" max="6" width="1" customWidth="1"/>
    <col min="7" max="7" width="14.140625" customWidth="1"/>
    <col min="8" max="10" width="10.85546875" customWidth="1"/>
    <col min="11" max="11" width="1" customWidth="1"/>
    <col min="12" max="12" width="13.28515625" bestFit="1" customWidth="1"/>
    <col min="13" max="13" width="9.85546875" customWidth="1"/>
    <col min="14" max="14" width="11" customWidth="1"/>
  </cols>
  <sheetData>
    <row r="1" spans="1:15" x14ac:dyDescent="0.25">
      <c r="A1" s="251" t="s">
        <v>180</v>
      </c>
    </row>
    <row r="2" spans="1:15" x14ac:dyDescent="0.25">
      <c r="A2" s="1"/>
    </row>
    <row r="3" spans="1:15" ht="15" customHeight="1" x14ac:dyDescent="0.25"/>
    <row r="4" spans="1:15" ht="45" x14ac:dyDescent="0.25">
      <c r="B4" s="66"/>
      <c r="C4" s="118" t="s">
        <v>76</v>
      </c>
      <c r="D4" s="54"/>
      <c r="E4" s="58" t="s">
        <v>54</v>
      </c>
      <c r="F4" s="54"/>
      <c r="G4" s="60" t="s">
        <v>169</v>
      </c>
      <c r="H4" s="61" t="s">
        <v>52</v>
      </c>
      <c r="I4" s="61" t="s">
        <v>51</v>
      </c>
      <c r="J4" s="62" t="s">
        <v>53</v>
      </c>
      <c r="K4" s="54"/>
      <c r="L4" s="60" t="s">
        <v>79</v>
      </c>
      <c r="M4" s="114" t="s">
        <v>77</v>
      </c>
      <c r="N4" s="110" t="s">
        <v>78</v>
      </c>
    </row>
    <row r="5" spans="1:15" x14ac:dyDescent="0.25">
      <c r="B5" s="36" t="s">
        <v>10</v>
      </c>
      <c r="C5" s="37">
        <v>13800</v>
      </c>
      <c r="D5" s="55"/>
      <c r="E5" s="37">
        <v>5800</v>
      </c>
      <c r="F5" s="55"/>
      <c r="G5" s="48">
        <v>4570</v>
      </c>
      <c r="H5" s="50">
        <v>1030</v>
      </c>
      <c r="I5" s="50">
        <v>2540</v>
      </c>
      <c r="J5" s="51">
        <v>910</v>
      </c>
      <c r="K5" s="55"/>
      <c r="L5" s="48">
        <v>3400</v>
      </c>
      <c r="M5" s="50">
        <v>2790</v>
      </c>
      <c r="N5" s="111">
        <v>600</v>
      </c>
      <c r="O5" s="10"/>
    </row>
    <row r="6" spans="1:15" x14ac:dyDescent="0.25">
      <c r="B6" s="36" t="s">
        <v>48</v>
      </c>
      <c r="C6" s="37">
        <v>2300</v>
      </c>
      <c r="D6" s="55"/>
      <c r="E6" s="37">
        <v>1000</v>
      </c>
      <c r="F6" s="55"/>
      <c r="G6" s="48">
        <v>770</v>
      </c>
      <c r="H6" s="50">
        <v>200</v>
      </c>
      <c r="I6" s="50">
        <v>390</v>
      </c>
      <c r="J6" s="51">
        <v>180</v>
      </c>
      <c r="K6" s="55"/>
      <c r="L6" s="48">
        <v>560</v>
      </c>
      <c r="M6" s="50">
        <v>400</v>
      </c>
      <c r="N6" s="111">
        <v>160</v>
      </c>
      <c r="O6" s="10"/>
    </row>
    <row r="7" spans="1:15" x14ac:dyDescent="0.25">
      <c r="B7" s="36" t="s">
        <v>11</v>
      </c>
      <c r="C7" s="37">
        <v>3200</v>
      </c>
      <c r="D7" s="55"/>
      <c r="E7" s="37">
        <v>1700</v>
      </c>
      <c r="F7" s="55"/>
      <c r="G7" s="48">
        <v>820</v>
      </c>
      <c r="H7" s="50">
        <v>240</v>
      </c>
      <c r="I7" s="50">
        <v>410</v>
      </c>
      <c r="J7" s="51">
        <v>170</v>
      </c>
      <c r="K7" s="55"/>
      <c r="L7" s="48">
        <v>700</v>
      </c>
      <c r="M7" s="50">
        <v>510</v>
      </c>
      <c r="N7" s="111">
        <v>200</v>
      </c>
      <c r="O7" s="10"/>
    </row>
    <row r="8" spans="1:15" x14ac:dyDescent="0.25">
      <c r="B8" s="44" t="s">
        <v>12</v>
      </c>
      <c r="C8" s="45">
        <v>5900</v>
      </c>
      <c r="D8" s="55"/>
      <c r="E8" s="45">
        <v>3600</v>
      </c>
      <c r="F8" s="55"/>
      <c r="G8" s="49">
        <v>560</v>
      </c>
      <c r="H8" s="52">
        <v>190</v>
      </c>
      <c r="I8" s="52">
        <v>270</v>
      </c>
      <c r="J8" s="53">
        <v>100</v>
      </c>
      <c r="K8" s="55"/>
      <c r="L8" s="49">
        <v>1750</v>
      </c>
      <c r="M8" s="52">
        <v>1510</v>
      </c>
      <c r="N8" s="112">
        <v>240</v>
      </c>
      <c r="O8" s="10"/>
    </row>
    <row r="9" spans="1:15" x14ac:dyDescent="0.25">
      <c r="B9" s="36" t="s">
        <v>57</v>
      </c>
      <c r="C9" s="37">
        <v>600</v>
      </c>
      <c r="D9" s="55"/>
      <c r="E9" s="37">
        <v>400</v>
      </c>
      <c r="F9" s="55"/>
      <c r="G9" s="48">
        <v>160</v>
      </c>
      <c r="H9" s="50">
        <v>20</v>
      </c>
      <c r="I9" s="50">
        <v>130</v>
      </c>
      <c r="J9" s="51">
        <v>10</v>
      </c>
      <c r="K9" s="55"/>
      <c r="L9" s="48">
        <v>50</v>
      </c>
      <c r="M9" s="50">
        <v>20</v>
      </c>
      <c r="N9" s="111">
        <v>40</v>
      </c>
      <c r="O9" s="10"/>
    </row>
    <row r="10" spans="1:15" x14ac:dyDescent="0.25">
      <c r="B10" s="47" t="s">
        <v>43</v>
      </c>
      <c r="C10" s="59">
        <v>25800</v>
      </c>
      <c r="D10" s="56"/>
      <c r="E10" s="59">
        <v>12500</v>
      </c>
      <c r="F10" s="56"/>
      <c r="G10" s="63">
        <v>6880</v>
      </c>
      <c r="H10" s="64">
        <v>1660</v>
      </c>
      <c r="I10" s="64">
        <v>3740</v>
      </c>
      <c r="J10" s="65">
        <v>1370</v>
      </c>
      <c r="K10" s="56"/>
      <c r="L10" s="63">
        <v>6460</v>
      </c>
      <c r="M10" s="64">
        <v>5230</v>
      </c>
      <c r="N10" s="113">
        <v>1230</v>
      </c>
      <c r="O10" s="10"/>
    </row>
    <row r="11" spans="1:15" ht="36" x14ac:dyDescent="0.25">
      <c r="B11" s="38" t="s">
        <v>59</v>
      </c>
      <c r="C11" s="219">
        <v>7.8E-2</v>
      </c>
      <c r="D11" s="220"/>
      <c r="E11" s="219">
        <v>5.5E-2</v>
      </c>
      <c r="F11" s="220"/>
      <c r="G11" s="221">
        <v>0.156</v>
      </c>
      <c r="H11" s="222">
        <v>0.16400000000000001</v>
      </c>
      <c r="I11" s="222">
        <v>0.216</v>
      </c>
      <c r="J11" s="223">
        <v>8.7999999999999995E-2</v>
      </c>
      <c r="K11" s="220"/>
      <c r="L11" s="221">
        <v>0.105</v>
      </c>
      <c r="M11" s="222">
        <v>9.2999999999999999E-2</v>
      </c>
      <c r="N11" s="224">
        <v>0.23</v>
      </c>
    </row>
    <row r="12" spans="1:15" x14ac:dyDescent="0.25">
      <c r="B12" s="39" t="s">
        <v>170</v>
      </c>
      <c r="C12" s="41"/>
      <c r="G12" s="41"/>
      <c r="H12" s="40"/>
      <c r="I12" s="41"/>
      <c r="J12" s="41"/>
      <c r="L12" s="41"/>
      <c r="M12" s="41"/>
      <c r="N12" s="41"/>
    </row>
    <row r="13" spans="1:15" x14ac:dyDescent="0.25">
      <c r="B13" s="42" t="s">
        <v>2</v>
      </c>
      <c r="D13" s="41"/>
      <c r="E13" s="8"/>
      <c r="F13" s="41"/>
      <c r="G13" s="40"/>
      <c r="H13" s="41"/>
      <c r="I13" s="41"/>
      <c r="K13" s="41"/>
    </row>
    <row r="14" spans="1:15" x14ac:dyDescent="0.25"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15" x14ac:dyDescent="0.25">
      <c r="C15" s="43"/>
      <c r="E15" s="10"/>
      <c r="G15" s="10"/>
      <c r="H15" s="10"/>
      <c r="I15" s="10"/>
      <c r="J15" s="10"/>
      <c r="L15" s="10"/>
      <c r="M15" s="10"/>
      <c r="N15" s="10"/>
    </row>
    <row r="16" spans="1:15" x14ac:dyDescent="0.25">
      <c r="C16" s="182"/>
      <c r="E16" s="10"/>
      <c r="G16" s="10"/>
      <c r="H16" s="10"/>
      <c r="I16" s="10"/>
      <c r="J16" s="10"/>
      <c r="L16" s="10"/>
      <c r="M16" s="10"/>
      <c r="N16" s="10"/>
    </row>
    <row r="17" spans="3:14" x14ac:dyDescent="0.25">
      <c r="C17" s="43"/>
      <c r="E17" s="10"/>
      <c r="G17" s="10"/>
      <c r="H17" s="10"/>
      <c r="I17" s="10"/>
      <c r="J17" s="10"/>
      <c r="L17" s="10"/>
      <c r="M17" s="10"/>
      <c r="N17" s="10"/>
    </row>
    <row r="18" spans="3:14" x14ac:dyDescent="0.25">
      <c r="C18" s="43"/>
      <c r="E18" s="10"/>
      <c r="G18" s="10"/>
      <c r="H18" s="10"/>
      <c r="I18" s="10"/>
      <c r="J18" s="10"/>
      <c r="L18" s="10"/>
      <c r="M18" s="10"/>
      <c r="N18" s="10"/>
    </row>
    <row r="19" spans="3:14" x14ac:dyDescent="0.25">
      <c r="C19" s="43"/>
      <c r="E19" s="10"/>
      <c r="G19" s="10"/>
      <c r="H19" s="10"/>
      <c r="I19" s="10"/>
      <c r="J19" s="10"/>
      <c r="L19" s="10"/>
      <c r="M19" s="10"/>
      <c r="N19" s="10"/>
    </row>
    <row r="20" spans="3:14" x14ac:dyDescent="0.25">
      <c r="C20" s="43"/>
      <c r="E20" s="10"/>
      <c r="H20" s="10"/>
      <c r="I20" s="10"/>
      <c r="J20" s="10"/>
      <c r="L20" s="10"/>
      <c r="M20" s="10"/>
      <c r="N20" s="10"/>
    </row>
    <row r="35" spans="12:12" x14ac:dyDescent="0.25">
      <c r="L35" s="119" t="s">
        <v>173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R28"/>
  <sheetViews>
    <sheetView showGridLines="0" workbookViewId="0"/>
  </sheetViews>
  <sheetFormatPr baseColWidth="10" defaultRowHeight="15" x14ac:dyDescent="0.25"/>
  <cols>
    <col min="2" max="2" width="41.28515625" customWidth="1"/>
  </cols>
  <sheetData>
    <row r="1" spans="1:18" x14ac:dyDescent="0.25">
      <c r="A1" s="1" t="s">
        <v>181</v>
      </c>
    </row>
    <row r="2" spans="1:18" x14ac:dyDescent="0.25">
      <c r="A2" s="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5">
      <c r="B4" s="3"/>
      <c r="C4" s="9">
        <v>2007</v>
      </c>
      <c r="D4" s="9">
        <v>2009</v>
      </c>
      <c r="E4" s="9">
        <v>2011</v>
      </c>
      <c r="F4" s="9">
        <v>2013</v>
      </c>
      <c r="G4" s="9">
        <v>2015</v>
      </c>
      <c r="H4" s="12" t="s">
        <v>0</v>
      </c>
    </row>
    <row r="5" spans="1:18" x14ac:dyDescent="0.25">
      <c r="B5" s="5" t="s">
        <v>1</v>
      </c>
      <c r="C5" s="4">
        <v>137100</v>
      </c>
      <c r="D5" s="4">
        <v>156000</v>
      </c>
      <c r="E5" s="4">
        <v>197100</v>
      </c>
      <c r="F5" s="4">
        <v>219800</v>
      </c>
      <c r="G5" s="4">
        <v>226800</v>
      </c>
      <c r="H5" s="13">
        <v>6.5000000000000002E-2</v>
      </c>
      <c r="I5" s="8"/>
    </row>
    <row r="6" spans="1:18" x14ac:dyDescent="0.25">
      <c r="B6" s="5" t="s">
        <v>58</v>
      </c>
      <c r="C6" s="4">
        <v>6900</v>
      </c>
      <c r="D6" s="4">
        <v>8200</v>
      </c>
      <c r="E6" s="4">
        <v>10000</v>
      </c>
      <c r="F6" s="4">
        <v>11900</v>
      </c>
      <c r="G6" s="4">
        <v>12500</v>
      </c>
      <c r="H6" s="13">
        <v>7.8E-2</v>
      </c>
      <c r="I6" s="8"/>
      <c r="J6" s="7"/>
    </row>
    <row r="7" spans="1:18" x14ac:dyDescent="0.25">
      <c r="B7" s="5" t="s">
        <v>59</v>
      </c>
      <c r="C7" s="6">
        <v>4.9954512183262995E-2</v>
      </c>
      <c r="D7" s="6">
        <v>5.2670559022021016E-2</v>
      </c>
      <c r="E7" s="6">
        <v>5.0511603603719826E-2</v>
      </c>
      <c r="F7" s="6">
        <v>5.3938729619842668E-2</v>
      </c>
      <c r="G7" s="6">
        <v>5.494974182361971E-2</v>
      </c>
      <c r="I7" s="8"/>
    </row>
    <row r="8" spans="1:18" x14ac:dyDescent="0.25">
      <c r="G8" s="11" t="s">
        <v>2</v>
      </c>
      <c r="I8" s="8"/>
    </row>
    <row r="9" spans="1:18" x14ac:dyDescent="0.25">
      <c r="I9" s="8"/>
    </row>
    <row r="28" spans="6:6" x14ac:dyDescent="0.25">
      <c r="F28" s="11" t="s">
        <v>2</v>
      </c>
    </row>
  </sheetData>
  <pageMargins left="0.25" right="0.25" top="0.75" bottom="0.75" header="0.3" footer="0.3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I12"/>
  <sheetViews>
    <sheetView showGridLines="0" workbookViewId="0"/>
  </sheetViews>
  <sheetFormatPr baseColWidth="10" defaultRowHeight="15" x14ac:dyDescent="0.25"/>
  <cols>
    <col min="1" max="1" width="5.28515625" customWidth="1"/>
    <col min="2" max="2" width="23.140625" customWidth="1"/>
    <col min="3" max="3" width="15" customWidth="1"/>
    <col min="4" max="4" width="13" customWidth="1"/>
    <col min="5" max="5" width="11.42578125" customWidth="1"/>
    <col min="9" max="9" width="12.85546875" customWidth="1"/>
  </cols>
  <sheetData>
    <row r="1" spans="1:9" x14ac:dyDescent="0.25">
      <c r="A1" s="1" t="s">
        <v>182</v>
      </c>
    </row>
    <row r="2" spans="1:9" x14ac:dyDescent="0.25">
      <c r="A2" s="1"/>
    </row>
    <row r="4" spans="1:9" ht="15" customHeight="1" x14ac:dyDescent="0.25">
      <c r="B4" s="230" t="s">
        <v>95</v>
      </c>
      <c r="C4" s="226" t="s">
        <v>104</v>
      </c>
      <c r="D4" s="232" t="s">
        <v>61</v>
      </c>
      <c r="E4" s="234" t="s">
        <v>19</v>
      </c>
      <c r="F4" s="235"/>
      <c r="G4" s="235"/>
      <c r="H4" s="235"/>
      <c r="I4" s="226" t="s">
        <v>102</v>
      </c>
    </row>
    <row r="5" spans="1:9" ht="23.25" customHeight="1" x14ac:dyDescent="0.25">
      <c r="B5" s="231"/>
      <c r="C5" s="226"/>
      <c r="D5" s="233"/>
      <c r="E5" s="155" t="s">
        <v>10</v>
      </c>
      <c r="F5" s="155" t="s">
        <v>48</v>
      </c>
      <c r="G5" s="155" t="s">
        <v>11</v>
      </c>
      <c r="H5" s="155" t="s">
        <v>12</v>
      </c>
      <c r="I5" s="226"/>
    </row>
    <row r="6" spans="1:9" ht="18" customHeight="1" x14ac:dyDescent="0.25">
      <c r="A6" s="227" t="s">
        <v>105</v>
      </c>
      <c r="B6" s="158" t="s">
        <v>123</v>
      </c>
      <c r="C6" s="159">
        <v>0.69811088602660643</v>
      </c>
      <c r="D6" s="160">
        <v>0.60701970744047762</v>
      </c>
      <c r="E6" s="161">
        <v>0.58431144188883488</v>
      </c>
      <c r="F6" s="161">
        <v>0.57251490535397653</v>
      </c>
      <c r="G6" s="161">
        <v>0.55869325697628047</v>
      </c>
      <c r="H6" s="162">
        <v>0.68091640073895665</v>
      </c>
      <c r="I6" s="153">
        <v>0.69310544928088935</v>
      </c>
    </row>
    <row r="7" spans="1:9" ht="18" customHeight="1" x14ac:dyDescent="0.25">
      <c r="A7" s="228"/>
      <c r="B7" s="158" t="s">
        <v>126</v>
      </c>
      <c r="C7" s="159">
        <v>0.11490751287087873</v>
      </c>
      <c r="D7" s="160">
        <v>0.14859460741159378</v>
      </c>
      <c r="E7" s="161">
        <v>0.12717869497330445</v>
      </c>
      <c r="F7" s="161">
        <v>0.16432794582303975</v>
      </c>
      <c r="G7" s="161">
        <v>0.17384437267705319</v>
      </c>
      <c r="H7" s="162">
        <v>0.15322398531564457</v>
      </c>
      <c r="I7" s="153">
        <v>0.1167586100186789</v>
      </c>
    </row>
    <row r="8" spans="1:9" ht="18" customHeight="1" x14ac:dyDescent="0.25">
      <c r="A8" s="228"/>
      <c r="B8" s="158" t="s">
        <v>124</v>
      </c>
      <c r="C8" s="159">
        <v>0.13677604537122784</v>
      </c>
      <c r="D8" s="160">
        <v>0.18260654044051414</v>
      </c>
      <c r="E8" s="161">
        <v>0.2308186094537733</v>
      </c>
      <c r="F8" s="161">
        <v>0.18571581164260698</v>
      </c>
      <c r="G8" s="161">
        <v>0.18739978835926316</v>
      </c>
      <c r="H8" s="162">
        <v>0.10756678955273329</v>
      </c>
      <c r="I8" s="153">
        <v>0.13929441924293381</v>
      </c>
    </row>
    <row r="9" spans="1:9" ht="18" customHeight="1" x14ac:dyDescent="0.25">
      <c r="A9" s="228"/>
      <c r="B9" s="158" t="s">
        <v>125</v>
      </c>
      <c r="C9" s="159">
        <v>3.9040354266008888E-2</v>
      </c>
      <c r="D9" s="160">
        <v>4.8015514095801286E-2</v>
      </c>
      <c r="E9" s="161">
        <v>4.611358714907722E-2</v>
      </c>
      <c r="F9" s="161">
        <v>6.6980636115720346E-2</v>
      </c>
      <c r="G9" s="161">
        <v>5.2026604743641465E-2</v>
      </c>
      <c r="H9" s="162">
        <v>4.6282662583735458E-2</v>
      </c>
      <c r="I9" s="153">
        <v>3.9533536981481703E-2</v>
      </c>
    </row>
    <row r="10" spans="1:9" ht="18" customHeight="1" x14ac:dyDescent="0.25">
      <c r="A10" s="229"/>
      <c r="B10" s="158" t="s">
        <v>127</v>
      </c>
      <c r="C10" s="159">
        <v>1.1165201465278175E-2</v>
      </c>
      <c r="D10" s="160">
        <v>1.3763630611613209E-2</v>
      </c>
      <c r="E10" s="161">
        <v>1.1577666535010156E-2</v>
      </c>
      <c r="F10" s="161">
        <v>1.046070106465641E-2</v>
      </c>
      <c r="G10" s="161">
        <v>2.8035977243761737E-2</v>
      </c>
      <c r="H10" s="162">
        <v>1.2010161808930025E-2</v>
      </c>
      <c r="I10" s="153">
        <v>1.1307984476016254E-2</v>
      </c>
    </row>
    <row r="11" spans="1:9" x14ac:dyDescent="0.25">
      <c r="B11" s="156" t="s">
        <v>103</v>
      </c>
      <c r="C11" s="153">
        <v>1</v>
      </c>
      <c r="D11" s="154">
        <v>1</v>
      </c>
      <c r="E11" s="150">
        <v>1</v>
      </c>
      <c r="F11" s="150">
        <v>1</v>
      </c>
      <c r="G11" s="150">
        <v>1</v>
      </c>
      <c r="H11" s="151">
        <v>1</v>
      </c>
      <c r="I11" s="153">
        <v>1</v>
      </c>
    </row>
    <row r="12" spans="1:9" x14ac:dyDescent="0.25">
      <c r="A12" s="157" t="s">
        <v>106</v>
      </c>
      <c r="I12" s="11" t="s">
        <v>175</v>
      </c>
    </row>
  </sheetData>
  <mergeCells count="6">
    <mergeCell ref="I4:I5"/>
    <mergeCell ref="A6:A10"/>
    <mergeCell ref="B4:B5"/>
    <mergeCell ref="C4:C5"/>
    <mergeCell ref="D4:D5"/>
    <mergeCell ref="E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5"/>
  <sheetViews>
    <sheetView showGridLines="0" workbookViewId="0"/>
  </sheetViews>
  <sheetFormatPr baseColWidth="10" defaultRowHeight="15" x14ac:dyDescent="0.25"/>
  <cols>
    <col min="2" max="2" width="18.42578125" customWidth="1"/>
  </cols>
  <sheetData>
    <row r="1" spans="1:15" x14ac:dyDescent="0.25">
      <c r="A1" s="1" t="s">
        <v>183</v>
      </c>
    </row>
    <row r="2" spans="1:15" x14ac:dyDescent="0.25">
      <c r="A2" s="1"/>
    </row>
    <row r="4" spans="1:15" x14ac:dyDescent="0.25">
      <c r="B4" t="s">
        <v>8</v>
      </c>
      <c r="C4" s="12">
        <v>2007</v>
      </c>
      <c r="D4" s="12">
        <v>2009</v>
      </c>
      <c r="E4" s="12">
        <v>2011</v>
      </c>
      <c r="F4" s="12">
        <v>2013</v>
      </c>
      <c r="G4" s="12">
        <v>2015</v>
      </c>
      <c r="H4" s="13" t="s">
        <v>0</v>
      </c>
    </row>
    <row r="5" spans="1:15" x14ac:dyDescent="0.25">
      <c r="B5" s="2" t="s">
        <v>3</v>
      </c>
      <c r="C5" s="2">
        <v>4100</v>
      </c>
      <c r="D5" s="2">
        <v>4200</v>
      </c>
      <c r="E5" s="2">
        <v>4800</v>
      </c>
      <c r="F5" s="2">
        <v>5700</v>
      </c>
      <c r="G5" s="2">
        <v>5800</v>
      </c>
      <c r="H5" s="15">
        <v>4.5999999999999999E-2</v>
      </c>
      <c r="I5" s="7"/>
      <c r="J5" s="117"/>
    </row>
    <row r="6" spans="1:15" x14ac:dyDescent="0.25">
      <c r="B6" s="2" t="s">
        <v>4</v>
      </c>
      <c r="C6" s="2">
        <v>600</v>
      </c>
      <c r="D6" s="2">
        <v>700</v>
      </c>
      <c r="E6" s="2">
        <v>900</v>
      </c>
      <c r="F6" s="2">
        <v>900</v>
      </c>
      <c r="G6" s="2">
        <v>1000</v>
      </c>
      <c r="H6" s="15">
        <v>6.3E-2</v>
      </c>
      <c r="I6" s="7"/>
      <c r="J6" s="117"/>
    </row>
    <row r="7" spans="1:15" x14ac:dyDescent="0.25">
      <c r="B7" s="2" t="s">
        <v>5</v>
      </c>
      <c r="C7" s="2">
        <v>600</v>
      </c>
      <c r="D7" s="2">
        <v>1000</v>
      </c>
      <c r="E7" s="2">
        <v>1300</v>
      </c>
      <c r="F7" s="2">
        <v>1500</v>
      </c>
      <c r="G7" s="2">
        <v>1700</v>
      </c>
      <c r="H7" s="15">
        <v>0.13</v>
      </c>
      <c r="I7" s="7"/>
      <c r="J7" s="117"/>
    </row>
    <row r="8" spans="1:15" x14ac:dyDescent="0.25">
      <c r="B8" s="2" t="s">
        <v>6</v>
      </c>
      <c r="C8" s="2">
        <v>1300</v>
      </c>
      <c r="D8" s="2">
        <v>1800</v>
      </c>
      <c r="E8" s="2">
        <v>2700</v>
      </c>
      <c r="F8" s="2">
        <v>3400</v>
      </c>
      <c r="G8" s="2">
        <v>3600</v>
      </c>
      <c r="H8" s="15">
        <v>0.13300000000000001</v>
      </c>
      <c r="I8" s="7"/>
      <c r="J8" s="117"/>
    </row>
    <row r="9" spans="1:15" x14ac:dyDescent="0.25">
      <c r="B9" s="2" t="s">
        <v>60</v>
      </c>
      <c r="C9" s="2">
        <v>200</v>
      </c>
      <c r="D9" s="2">
        <v>400</v>
      </c>
      <c r="E9" s="2">
        <v>300</v>
      </c>
      <c r="F9" s="2">
        <v>400</v>
      </c>
      <c r="G9" s="2">
        <v>400</v>
      </c>
      <c r="H9" s="15">
        <v>5.8999999999999997E-2</v>
      </c>
      <c r="I9" s="7"/>
      <c r="J9" s="117"/>
    </row>
    <row r="10" spans="1:15" x14ac:dyDescent="0.25">
      <c r="B10" s="14" t="s">
        <v>7</v>
      </c>
      <c r="C10" s="14">
        <v>6900</v>
      </c>
      <c r="D10" s="14">
        <v>8200</v>
      </c>
      <c r="E10" s="14">
        <v>10000</v>
      </c>
      <c r="F10" s="14">
        <v>11900</v>
      </c>
      <c r="G10" s="14">
        <v>12500</v>
      </c>
      <c r="H10" s="15">
        <v>7.8E-2</v>
      </c>
      <c r="I10" s="7"/>
      <c r="J10" s="117"/>
    </row>
    <row r="11" spans="1:15" x14ac:dyDescent="0.25">
      <c r="H11" s="11" t="s">
        <v>2</v>
      </c>
    </row>
    <row r="12" spans="1:15" x14ac:dyDescent="0.25">
      <c r="B12" s="20" t="s">
        <v>95</v>
      </c>
      <c r="C12" s="12">
        <v>2007</v>
      </c>
      <c r="D12" s="12">
        <v>2009</v>
      </c>
      <c r="E12" s="12">
        <v>2011</v>
      </c>
      <c r="F12" s="12">
        <v>2013</v>
      </c>
      <c r="G12" s="12">
        <v>2015</v>
      </c>
    </row>
    <row r="13" spans="1:15" x14ac:dyDescent="0.25">
      <c r="B13" s="2" t="s">
        <v>3</v>
      </c>
      <c r="C13" s="115">
        <v>0.59199999999999997</v>
      </c>
      <c r="D13" s="115">
        <v>0.51500000000000001</v>
      </c>
      <c r="E13" s="115">
        <v>0.48299999999999998</v>
      </c>
      <c r="F13" s="115">
        <v>0.47699999999999998</v>
      </c>
      <c r="G13" s="115">
        <v>0.46700000000000003</v>
      </c>
      <c r="J13" s="8"/>
      <c r="K13" s="8"/>
      <c r="L13" s="8"/>
      <c r="M13" s="8"/>
      <c r="N13" s="8"/>
      <c r="O13" s="8"/>
    </row>
    <row r="14" spans="1:15" x14ac:dyDescent="0.25">
      <c r="B14" s="2" t="s">
        <v>4</v>
      </c>
      <c r="C14" s="115">
        <v>0.09</v>
      </c>
      <c r="D14" s="115">
        <v>8.6999999999999994E-2</v>
      </c>
      <c r="E14" s="115">
        <v>8.7999999999999995E-2</v>
      </c>
      <c r="F14" s="115">
        <v>7.5999999999999998E-2</v>
      </c>
      <c r="G14" s="115">
        <v>0.08</v>
      </c>
      <c r="J14" s="8"/>
      <c r="K14" s="8"/>
      <c r="L14" s="8"/>
      <c r="M14" s="8"/>
      <c r="N14" s="8"/>
      <c r="O14" s="8"/>
    </row>
    <row r="15" spans="1:15" x14ac:dyDescent="0.25">
      <c r="B15" s="2" t="s">
        <v>5</v>
      </c>
      <c r="C15" s="115">
        <v>9.2999999999999999E-2</v>
      </c>
      <c r="D15" s="115">
        <v>0.122</v>
      </c>
      <c r="E15" s="115">
        <v>0.13</v>
      </c>
      <c r="F15" s="115">
        <v>0.128</v>
      </c>
      <c r="G15" s="115">
        <v>0.13700000000000001</v>
      </c>
      <c r="J15" s="8"/>
      <c r="K15" s="8"/>
      <c r="L15" s="8"/>
      <c r="M15" s="8"/>
      <c r="N15" s="8"/>
      <c r="O15" s="8"/>
    </row>
    <row r="16" spans="1:15" x14ac:dyDescent="0.25">
      <c r="B16" s="2" t="s">
        <v>6</v>
      </c>
      <c r="C16" s="115">
        <v>0.192</v>
      </c>
      <c r="D16" s="115">
        <v>0.222</v>
      </c>
      <c r="E16" s="115">
        <v>0.26700000000000002</v>
      </c>
      <c r="F16" s="115">
        <v>0.28299999999999997</v>
      </c>
      <c r="G16" s="115">
        <v>0.28699999999999998</v>
      </c>
      <c r="I16" s="116"/>
      <c r="J16" s="7"/>
      <c r="K16" s="8"/>
      <c r="L16" s="8"/>
      <c r="M16" s="8"/>
      <c r="N16" s="8"/>
      <c r="O16" s="8"/>
    </row>
    <row r="17" spans="2:15" x14ac:dyDescent="0.25">
      <c r="B17" s="2" t="s">
        <v>60</v>
      </c>
      <c r="C17" s="115">
        <v>3.3000000000000002E-2</v>
      </c>
      <c r="D17" s="115">
        <v>5.3999999999999999E-2</v>
      </c>
      <c r="E17" s="115">
        <v>3.3000000000000002E-2</v>
      </c>
      <c r="F17" s="115">
        <v>3.5000000000000003E-2</v>
      </c>
      <c r="G17" s="115">
        <v>2.9000000000000001E-2</v>
      </c>
      <c r="J17" s="8"/>
      <c r="K17" s="8"/>
      <c r="L17" s="8"/>
      <c r="M17" s="8"/>
      <c r="N17" s="8"/>
      <c r="O17" s="8"/>
    </row>
    <row r="18" spans="2:15" x14ac:dyDescent="0.25">
      <c r="B18" s="14" t="s">
        <v>7</v>
      </c>
      <c r="C18" s="17">
        <v>1</v>
      </c>
      <c r="D18" s="17">
        <v>1</v>
      </c>
      <c r="E18" s="17">
        <v>1</v>
      </c>
      <c r="F18" s="17">
        <v>1</v>
      </c>
      <c r="G18" s="17">
        <v>1</v>
      </c>
      <c r="K18" s="117"/>
      <c r="L18" s="117"/>
      <c r="M18" s="117"/>
      <c r="N18" s="117"/>
      <c r="O18" s="117"/>
    </row>
    <row r="19" spans="2:15" x14ac:dyDescent="0.25">
      <c r="K19" s="117"/>
      <c r="L19" s="117"/>
      <c r="M19" s="117"/>
      <c r="N19" s="117"/>
      <c r="O19" s="117"/>
    </row>
    <row r="20" spans="2:15" x14ac:dyDescent="0.25">
      <c r="K20" s="117"/>
      <c r="L20" s="117"/>
      <c r="M20" s="117"/>
      <c r="N20" s="117"/>
      <c r="O20" s="117"/>
    </row>
    <row r="21" spans="2:15" x14ac:dyDescent="0.25">
      <c r="K21" s="117"/>
      <c r="L21" s="117"/>
      <c r="M21" s="117"/>
      <c r="N21" s="117"/>
      <c r="O21" s="117"/>
    </row>
    <row r="22" spans="2:15" x14ac:dyDescent="0.25">
      <c r="K22" s="117"/>
      <c r="L22" s="117"/>
      <c r="M22" s="117"/>
      <c r="N22" s="117"/>
      <c r="O22" s="117"/>
    </row>
    <row r="23" spans="2:15" x14ac:dyDescent="0.25">
      <c r="K23" s="117"/>
      <c r="L23" s="117"/>
      <c r="M23" s="117"/>
      <c r="N23" s="117"/>
      <c r="O23" s="117"/>
    </row>
    <row r="24" spans="2:15" x14ac:dyDescent="0.25">
      <c r="K24" s="117"/>
      <c r="L24" s="117"/>
      <c r="M24" s="117"/>
      <c r="N24" s="117"/>
      <c r="O24" s="117"/>
    </row>
    <row r="25" spans="2:15" x14ac:dyDescent="0.25">
      <c r="K25" s="117"/>
      <c r="L25" s="117"/>
      <c r="M25" s="117"/>
      <c r="N25" s="117"/>
      <c r="O25" s="117"/>
    </row>
    <row r="26" spans="2:15" x14ac:dyDescent="0.25">
      <c r="K26" s="117"/>
      <c r="L26" s="117"/>
      <c r="M26" s="117"/>
      <c r="N26" s="117"/>
      <c r="O26" s="117"/>
    </row>
    <row r="27" spans="2:15" x14ac:dyDescent="0.25">
      <c r="K27" s="117"/>
      <c r="L27" s="117"/>
      <c r="M27" s="117"/>
      <c r="N27" s="117"/>
      <c r="O27" s="117"/>
    </row>
    <row r="35" spans="7:7" x14ac:dyDescent="0.25">
      <c r="G35" s="11" t="s">
        <v>2</v>
      </c>
    </row>
  </sheetData>
  <pageMargins left="0.25" right="0.25" top="0.75" bottom="0.75" header="0.3" footer="0.3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J9"/>
  <sheetViews>
    <sheetView showGridLines="0" workbookViewId="0"/>
  </sheetViews>
  <sheetFormatPr baseColWidth="10" defaultRowHeight="15" x14ac:dyDescent="0.25"/>
  <cols>
    <col min="3" max="3" width="25.140625" bestFit="1" customWidth="1"/>
    <col min="4" max="4" width="13.7109375" customWidth="1"/>
    <col min="5" max="5" width="16.5703125" customWidth="1"/>
    <col min="6" max="9" width="10" customWidth="1"/>
    <col min="10" max="10" width="14.5703125" customWidth="1"/>
  </cols>
  <sheetData>
    <row r="1" spans="1:10" x14ac:dyDescent="0.25">
      <c r="A1" s="18" t="s">
        <v>184</v>
      </c>
    </row>
    <row r="2" spans="1:10" x14ac:dyDescent="0.25">
      <c r="A2" s="18"/>
    </row>
    <row r="3" spans="1:10" x14ac:dyDescent="0.25">
      <c r="C3" s="34"/>
      <c r="D3" s="236" t="s">
        <v>67</v>
      </c>
      <c r="E3" s="238" t="s">
        <v>61</v>
      </c>
      <c r="F3" s="71" t="s">
        <v>19</v>
      </c>
      <c r="G3" s="72"/>
      <c r="H3" s="72"/>
      <c r="I3" s="73"/>
      <c r="J3" s="236" t="s">
        <v>81</v>
      </c>
    </row>
    <row r="4" spans="1:10" ht="18.75" customHeight="1" x14ac:dyDescent="0.25">
      <c r="C4" s="84"/>
      <c r="D4" s="237"/>
      <c r="E4" s="239"/>
      <c r="F4" s="121" t="s">
        <v>3</v>
      </c>
      <c r="G4" s="121" t="s">
        <v>4</v>
      </c>
      <c r="H4" s="121" t="s">
        <v>5</v>
      </c>
      <c r="I4" s="122" t="s">
        <v>6</v>
      </c>
      <c r="J4" s="237" t="s">
        <v>7</v>
      </c>
    </row>
    <row r="5" spans="1:10" x14ac:dyDescent="0.25">
      <c r="C5" s="83" t="s">
        <v>14</v>
      </c>
      <c r="D5" s="28">
        <v>0.56076581314260088</v>
      </c>
      <c r="E5" s="74">
        <v>0.45378545567274708</v>
      </c>
      <c r="F5" s="25">
        <v>0.58730733467260565</v>
      </c>
      <c r="G5" s="75">
        <v>0.49112059788489904</v>
      </c>
      <c r="H5" s="75">
        <v>0.42215838504788755</v>
      </c>
      <c r="I5" s="76">
        <v>0.2445223599283303</v>
      </c>
      <c r="J5" s="123">
        <v>4.446667940185238E-2</v>
      </c>
    </row>
    <row r="6" spans="1:10" x14ac:dyDescent="0.25">
      <c r="C6" s="70" t="s">
        <v>15</v>
      </c>
      <c r="D6" s="29">
        <v>3.3976292640752373E-2</v>
      </c>
      <c r="E6" s="27">
        <v>2.0442648510276332E-2</v>
      </c>
      <c r="F6" s="26">
        <v>1.7202336359249986E-2</v>
      </c>
      <c r="G6" s="21">
        <v>2.7391511001757515E-2</v>
      </c>
      <c r="H6" s="21">
        <v>3.4293384010828591E-2</v>
      </c>
      <c r="I6" s="22">
        <v>1.8497753280390449E-2</v>
      </c>
      <c r="J6" s="124">
        <v>3.3061825482493673E-2</v>
      </c>
    </row>
    <row r="7" spans="1:10" x14ac:dyDescent="0.25">
      <c r="C7" s="70" t="s">
        <v>13</v>
      </c>
      <c r="D7" s="29">
        <v>0.40525789421664687</v>
      </c>
      <c r="E7" s="27">
        <v>0.52577189581697659</v>
      </c>
      <c r="F7" s="26">
        <v>0.39549032896814429</v>
      </c>
      <c r="G7" s="21">
        <v>0.48148789111334339</v>
      </c>
      <c r="H7" s="21">
        <v>0.54354823094128391</v>
      </c>
      <c r="I7" s="22">
        <v>0.73697988679127935</v>
      </c>
      <c r="J7" s="124">
        <v>7.1290480322668548E-2</v>
      </c>
    </row>
    <row r="8" spans="1:10" x14ac:dyDescent="0.25">
      <c r="C8" s="77" t="s">
        <v>7</v>
      </c>
      <c r="D8" s="78">
        <f>SUM(D5:D7)</f>
        <v>1.0000000000000002</v>
      </c>
      <c r="E8" s="79">
        <f t="shared" ref="E8" si="0">SUM(E5:E7)</f>
        <v>1</v>
      </c>
      <c r="F8" s="80">
        <f t="shared" ref="F8" si="1">SUM(F5:F7)</f>
        <v>0.99999999999999989</v>
      </c>
      <c r="G8" s="81">
        <f t="shared" ref="G8" si="2">SUM(G5:G7)</f>
        <v>1</v>
      </c>
      <c r="H8" s="81">
        <f t="shared" ref="H8" si="3">SUM(H5:H7)</f>
        <v>1</v>
      </c>
      <c r="I8" s="82">
        <f t="shared" ref="I8" si="4">SUM(I5:I7)</f>
        <v>1</v>
      </c>
      <c r="J8" s="225">
        <v>5.494974182361971E-2</v>
      </c>
    </row>
    <row r="9" spans="1:10" x14ac:dyDescent="0.25">
      <c r="J9" s="11" t="s">
        <v>2</v>
      </c>
    </row>
  </sheetData>
  <mergeCells count="3">
    <mergeCell ref="D3:D4"/>
    <mergeCell ref="E3:E4"/>
    <mergeCell ref="J3:J4"/>
  </mergeCells>
  <pageMargins left="0.25" right="0.25" top="0.75" bottom="0.75" header="0.3" footer="0.3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Q25"/>
  <sheetViews>
    <sheetView showGridLines="0" workbookViewId="0"/>
  </sheetViews>
  <sheetFormatPr baseColWidth="10" defaultRowHeight="15" x14ac:dyDescent="0.25"/>
  <cols>
    <col min="1" max="1" width="49.28515625" customWidth="1"/>
    <col min="7" max="7" width="10.7109375" customWidth="1"/>
  </cols>
  <sheetData>
    <row r="1" spans="1:8" x14ac:dyDescent="0.25">
      <c r="A1" s="251" t="s">
        <v>185</v>
      </c>
    </row>
    <row r="2" spans="1:8" x14ac:dyDescent="0.25">
      <c r="A2" s="1"/>
    </row>
    <row r="5" spans="1:8" x14ac:dyDescent="0.25">
      <c r="A5" s="108" t="s">
        <v>68</v>
      </c>
      <c r="B5" s="108" t="s">
        <v>3</v>
      </c>
      <c r="C5" s="108" t="s">
        <v>69</v>
      </c>
      <c r="D5" s="108" t="s">
        <v>5</v>
      </c>
      <c r="E5" s="108" t="s">
        <v>6</v>
      </c>
      <c r="F5" s="108" t="s">
        <v>60</v>
      </c>
      <c r="G5" s="108" t="s">
        <v>43</v>
      </c>
      <c r="H5" s="108" t="s">
        <v>117</v>
      </c>
    </row>
    <row r="6" spans="1:8" x14ac:dyDescent="0.25">
      <c r="A6" s="185" t="s">
        <v>111</v>
      </c>
      <c r="B6" s="184">
        <v>0.40883949522179303</v>
      </c>
      <c r="C6" s="184">
        <v>7.1319885254474247E-2</v>
      </c>
      <c r="D6" s="184">
        <v>0.13097067653134836</v>
      </c>
      <c r="E6" s="184">
        <v>0.34867038538459011</v>
      </c>
      <c r="F6" s="184">
        <v>4.019955760779409E-2</v>
      </c>
      <c r="G6" s="184">
        <v>1</v>
      </c>
      <c r="H6" s="152">
        <v>670</v>
      </c>
    </row>
    <row r="7" spans="1:8" x14ac:dyDescent="0.25">
      <c r="A7" s="185" t="s">
        <v>112</v>
      </c>
      <c r="B7" s="184">
        <v>0.3906463874799736</v>
      </c>
      <c r="C7" s="184">
        <v>9.1568911214910453E-2</v>
      </c>
      <c r="D7" s="184">
        <v>0.2323543386531495</v>
      </c>
      <c r="E7" s="184">
        <v>0.26411216166424983</v>
      </c>
      <c r="F7" s="184">
        <v>2.1318200987716591E-2</v>
      </c>
      <c r="G7" s="184">
        <v>1</v>
      </c>
      <c r="H7" s="152">
        <v>760</v>
      </c>
    </row>
    <row r="8" spans="1:8" x14ac:dyDescent="0.25">
      <c r="A8" s="185" t="s">
        <v>115</v>
      </c>
      <c r="B8" s="184">
        <v>0.19585778671031118</v>
      </c>
      <c r="C8" s="184">
        <v>3.9538118524176512E-2</v>
      </c>
      <c r="D8" s="184">
        <v>9.7137244274770662E-2</v>
      </c>
      <c r="E8" s="184">
        <v>0.65604086183758736</v>
      </c>
      <c r="F8" s="184">
        <v>1.142598865315444E-2</v>
      </c>
      <c r="G8" s="184">
        <v>1</v>
      </c>
      <c r="H8" s="152">
        <v>1020</v>
      </c>
    </row>
    <row r="9" spans="1:8" x14ac:dyDescent="0.25">
      <c r="A9" s="185" t="s">
        <v>113</v>
      </c>
      <c r="B9" s="184">
        <v>0.34341973948863758</v>
      </c>
      <c r="C9" s="184">
        <v>8.5937720909813872E-2</v>
      </c>
      <c r="D9" s="184">
        <v>0.10661429692386939</v>
      </c>
      <c r="E9" s="184">
        <v>0.41137438702003709</v>
      </c>
      <c r="F9" s="184">
        <v>5.26538556576421E-2</v>
      </c>
      <c r="G9" s="184">
        <v>1</v>
      </c>
      <c r="H9" s="152">
        <v>1320</v>
      </c>
    </row>
    <row r="10" spans="1:8" x14ac:dyDescent="0.25">
      <c r="A10" s="185" t="s">
        <v>114</v>
      </c>
      <c r="B10" s="184">
        <v>0.56909203080385007</v>
      </c>
      <c r="C10" s="184">
        <v>0.11052518223682709</v>
      </c>
      <c r="D10" s="184">
        <v>0.12512981348371138</v>
      </c>
      <c r="E10" s="184">
        <v>0.17121975606132223</v>
      </c>
      <c r="F10" s="184">
        <v>2.4033217414289227E-2</v>
      </c>
      <c r="G10" s="184">
        <v>1</v>
      </c>
      <c r="H10" s="152">
        <v>510</v>
      </c>
    </row>
    <row r="11" spans="1:8" x14ac:dyDescent="0.25">
      <c r="A11" s="185" t="s">
        <v>116</v>
      </c>
      <c r="B11" s="184">
        <v>0.54604095024491817</v>
      </c>
      <c r="C11" s="184">
        <v>7.3963800912448668E-2</v>
      </c>
      <c r="D11" s="184">
        <v>0.17664238773966107</v>
      </c>
      <c r="E11" s="184">
        <v>0.19236214312197222</v>
      </c>
      <c r="F11" s="184">
        <v>1.0990717980999848E-2</v>
      </c>
      <c r="G11" s="184">
        <v>1</v>
      </c>
      <c r="H11" s="2">
        <v>650</v>
      </c>
    </row>
    <row r="12" spans="1:8" x14ac:dyDescent="0.25">
      <c r="A12" s="185" t="s">
        <v>17</v>
      </c>
      <c r="B12" s="184">
        <v>0.5061167991990847</v>
      </c>
      <c r="C12" s="184">
        <v>7.3637666336130947E-2</v>
      </c>
      <c r="D12" s="184">
        <v>0.13605122923661314</v>
      </c>
      <c r="E12" s="184">
        <v>0.24200098920199445</v>
      </c>
      <c r="F12" s="184">
        <v>4.219331602617668E-2</v>
      </c>
      <c r="G12" s="184">
        <v>1</v>
      </c>
      <c r="H12" s="2">
        <v>970</v>
      </c>
    </row>
    <row r="13" spans="1:8" x14ac:dyDescent="0.25">
      <c r="A13" s="185" t="s">
        <v>18</v>
      </c>
      <c r="B13" s="184">
        <v>0.85986594258213012</v>
      </c>
      <c r="C13" s="184">
        <v>4.7229607659384235E-2</v>
      </c>
      <c r="D13" s="184">
        <v>2.7205877760064789E-2</v>
      </c>
      <c r="E13" s="184">
        <v>5.1349649484298251E-2</v>
      </c>
      <c r="F13" s="184">
        <v>1.4348922514122659E-2</v>
      </c>
      <c r="G13" s="184">
        <v>1</v>
      </c>
      <c r="H13" s="2">
        <v>880</v>
      </c>
    </row>
    <row r="14" spans="1:8" x14ac:dyDescent="0.25">
      <c r="A14" s="185" t="s">
        <v>16</v>
      </c>
      <c r="B14" s="184">
        <v>0.67371813110103118</v>
      </c>
      <c r="C14" s="184">
        <v>8.9249779162569431E-2</v>
      </c>
      <c r="D14" s="184">
        <v>0.1231524311583123</v>
      </c>
      <c r="E14" s="184">
        <v>7.3719988789667623E-2</v>
      </c>
      <c r="F14" s="184">
        <v>4.0159669788419498E-2</v>
      </c>
      <c r="G14" s="184">
        <v>1</v>
      </c>
      <c r="H14" s="109">
        <v>580</v>
      </c>
    </row>
    <row r="15" spans="1:8" x14ac:dyDescent="0.25">
      <c r="B15" s="186"/>
      <c r="C15" s="186"/>
      <c r="D15" s="186"/>
      <c r="E15" s="186"/>
      <c r="F15" s="186"/>
      <c r="G15" s="186"/>
      <c r="H15" s="11" t="s">
        <v>2</v>
      </c>
    </row>
    <row r="25" spans="17:17" x14ac:dyDescent="0.25">
      <c r="Q25" s="183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3"/>
  <sheetViews>
    <sheetView showGridLines="0" workbookViewId="0"/>
  </sheetViews>
  <sheetFormatPr baseColWidth="10" defaultRowHeight="15" x14ac:dyDescent="0.25"/>
  <cols>
    <col min="2" max="2" width="18.7109375" customWidth="1"/>
    <col min="8" max="8" width="18" customWidth="1"/>
  </cols>
  <sheetData>
    <row r="1" spans="1:8" x14ac:dyDescent="0.25">
      <c r="A1" s="1" t="s">
        <v>186</v>
      </c>
    </row>
    <row r="2" spans="1:8" x14ac:dyDescent="0.25">
      <c r="A2" s="1"/>
    </row>
    <row r="4" spans="1:8" ht="30" x14ac:dyDescent="0.25">
      <c r="B4" s="3" t="s">
        <v>9</v>
      </c>
      <c r="C4" s="16" t="s">
        <v>10</v>
      </c>
      <c r="D4" s="16" t="s">
        <v>48</v>
      </c>
      <c r="E4" s="16" t="s">
        <v>11</v>
      </c>
      <c r="F4" s="16" t="s">
        <v>12</v>
      </c>
      <c r="G4" s="16" t="s">
        <v>57</v>
      </c>
      <c r="H4" s="120" t="s">
        <v>80</v>
      </c>
    </row>
    <row r="5" spans="1:8" x14ac:dyDescent="0.25">
      <c r="B5" s="12">
        <v>2007</v>
      </c>
      <c r="C5" s="6">
        <v>0.23200000000000001</v>
      </c>
      <c r="D5" s="6">
        <v>0.27500000000000002</v>
      </c>
      <c r="E5" s="6">
        <v>0.28100000000000003</v>
      </c>
      <c r="F5" s="6">
        <v>0.22500000000000001</v>
      </c>
      <c r="G5" s="6">
        <v>0.247</v>
      </c>
      <c r="H5" s="6">
        <v>0.24</v>
      </c>
    </row>
    <row r="6" spans="1:8" x14ac:dyDescent="0.25">
      <c r="B6" s="12">
        <v>2015</v>
      </c>
      <c r="C6" s="6">
        <v>0.27700000000000002</v>
      </c>
      <c r="D6" s="6">
        <v>0.317</v>
      </c>
      <c r="E6" s="6">
        <v>0.32800000000000001</v>
      </c>
      <c r="F6" s="6">
        <v>0.22600000000000001</v>
      </c>
      <c r="G6" s="6">
        <v>0.23799999999999999</v>
      </c>
      <c r="H6" s="6">
        <v>0.27100000000000002</v>
      </c>
    </row>
    <row r="7" spans="1:8" x14ac:dyDescent="0.25">
      <c r="C7" s="116"/>
      <c r="D7" s="116"/>
      <c r="E7" s="116"/>
      <c r="F7" s="116"/>
      <c r="G7" s="116"/>
      <c r="H7" s="116"/>
    </row>
    <row r="23" spans="8:8" x14ac:dyDescent="0.25">
      <c r="H23" s="11" t="s">
        <v>2</v>
      </c>
    </row>
  </sheetData>
  <pageMargins left="0.25" right="0.25" top="0.75" bottom="0.75" header="0.3" footer="0.3"/>
  <pageSetup paperSize="9" scale="7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F19"/>
  <sheetViews>
    <sheetView showGridLines="0" workbookViewId="0"/>
  </sheetViews>
  <sheetFormatPr baseColWidth="10" defaultRowHeight="15" x14ac:dyDescent="0.25"/>
  <cols>
    <col min="1" max="3" width="11.42578125" style="19"/>
    <col min="4" max="4" width="25.140625" style="19" customWidth="1"/>
    <col min="5" max="5" width="14.5703125" style="19" customWidth="1"/>
    <col min="6" max="6" width="14.42578125" style="19" customWidth="1"/>
    <col min="7" max="16384" width="11.42578125" style="19"/>
  </cols>
  <sheetData>
    <row r="1" spans="1:6" x14ac:dyDescent="0.25">
      <c r="A1" s="18" t="s">
        <v>187</v>
      </c>
    </row>
    <row r="2" spans="1:6" x14ac:dyDescent="0.25">
      <c r="A2" s="18"/>
    </row>
    <row r="3" spans="1:6" x14ac:dyDescent="0.25">
      <c r="D3" s="242" t="s">
        <v>120</v>
      </c>
      <c r="E3" s="240" t="s">
        <v>82</v>
      </c>
      <c r="F3" s="241"/>
    </row>
    <row r="4" spans="1:6" ht="30" x14ac:dyDescent="0.25">
      <c r="D4" s="243"/>
      <c r="E4" s="191" t="s">
        <v>121</v>
      </c>
      <c r="F4" s="197" t="s">
        <v>122</v>
      </c>
    </row>
    <row r="5" spans="1:6" x14ac:dyDescent="0.25">
      <c r="D5" s="192" t="s">
        <v>14</v>
      </c>
      <c r="E5" s="125">
        <v>0.21013679262934007</v>
      </c>
      <c r="F5" s="129">
        <v>0.26598996674776448</v>
      </c>
    </row>
    <row r="6" spans="1:6" x14ac:dyDescent="0.25">
      <c r="D6" s="193" t="s">
        <v>84</v>
      </c>
      <c r="E6" s="128">
        <v>0.59008609885337071</v>
      </c>
      <c r="F6" s="126">
        <v>0.46193575967883765</v>
      </c>
    </row>
    <row r="7" spans="1:6" x14ac:dyDescent="0.25">
      <c r="D7" s="193" t="s">
        <v>83</v>
      </c>
      <c r="E7" s="128">
        <v>0.13527273025806053</v>
      </c>
      <c r="F7" s="126">
        <v>0.22801927655711129</v>
      </c>
    </row>
    <row r="8" spans="1:6" x14ac:dyDescent="0.25">
      <c r="D8" s="193" t="s">
        <v>85</v>
      </c>
      <c r="E8" s="128">
        <v>0.13152127966703783</v>
      </c>
      <c r="F8" s="126">
        <v>0.19869502514858178</v>
      </c>
    </row>
    <row r="9" spans="1:6" x14ac:dyDescent="0.25">
      <c r="D9" s="193" t="s">
        <v>86</v>
      </c>
      <c r="E9" s="128">
        <v>0.17246637437929616</v>
      </c>
      <c r="F9" s="126">
        <v>0.22469124565726234</v>
      </c>
    </row>
    <row r="10" spans="1:6" x14ac:dyDescent="0.25">
      <c r="D10" s="192" t="s">
        <v>15</v>
      </c>
      <c r="E10" s="125">
        <v>0.27577558355282833</v>
      </c>
      <c r="F10" s="129">
        <v>0.31505837866113212</v>
      </c>
    </row>
    <row r="11" spans="1:6" x14ac:dyDescent="0.25">
      <c r="D11" s="192" t="s">
        <v>13</v>
      </c>
      <c r="E11" s="125">
        <v>0.18452954125262425</v>
      </c>
      <c r="F11" s="129">
        <v>0.274042564751378</v>
      </c>
    </row>
    <row r="12" spans="1:6" x14ac:dyDescent="0.25">
      <c r="D12" s="193" t="s">
        <v>87</v>
      </c>
      <c r="E12" s="128">
        <v>0.14240980673232878</v>
      </c>
      <c r="F12" s="126">
        <v>0.24234034206641153</v>
      </c>
    </row>
    <row r="13" spans="1:6" x14ac:dyDescent="0.25">
      <c r="D13" s="193" t="s">
        <v>88</v>
      </c>
      <c r="E13" s="128">
        <v>0.12826533463074419</v>
      </c>
      <c r="F13" s="126">
        <v>0.21093759337482731</v>
      </c>
    </row>
    <row r="14" spans="1:6" x14ac:dyDescent="0.25">
      <c r="D14" s="193" t="s">
        <v>90</v>
      </c>
      <c r="E14" s="128">
        <v>0.14841163130603119</v>
      </c>
      <c r="F14" s="126">
        <v>0.22644262974978968</v>
      </c>
    </row>
    <row r="15" spans="1:6" x14ac:dyDescent="0.25">
      <c r="D15" s="193" t="s">
        <v>89</v>
      </c>
      <c r="E15" s="128">
        <v>0.19004451448369336</v>
      </c>
      <c r="F15" s="126">
        <v>0.27513725753086921</v>
      </c>
    </row>
    <row r="16" spans="1:6" x14ac:dyDescent="0.25">
      <c r="D16" s="193" t="s">
        <v>91</v>
      </c>
      <c r="E16" s="128">
        <v>0.43280824639343701</v>
      </c>
      <c r="F16" s="126">
        <v>0.44371777132212648</v>
      </c>
    </row>
    <row r="17" spans="4:6" x14ac:dyDescent="0.25">
      <c r="D17" s="194" t="s">
        <v>7</v>
      </c>
      <c r="E17" s="195">
        <v>0.20198941462873701</v>
      </c>
      <c r="F17" s="196">
        <v>0.27122688476407869</v>
      </c>
    </row>
    <row r="18" spans="4:6" x14ac:dyDescent="0.2">
      <c r="F18" s="11" t="s">
        <v>2</v>
      </c>
    </row>
    <row r="19" spans="4:6" x14ac:dyDescent="0.25">
      <c r="F19" s="127"/>
    </row>
  </sheetData>
  <mergeCells count="2">
    <mergeCell ref="E3:F3"/>
    <mergeCell ref="D3:D4"/>
  </mergeCells>
  <pageMargins left="0.25" right="0.25" top="0.75" bottom="0.75" header="0.3" footer="0.3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N13"/>
  <sheetViews>
    <sheetView showGridLines="0" workbookViewId="0"/>
  </sheetViews>
  <sheetFormatPr baseColWidth="10" defaultRowHeight="15" x14ac:dyDescent="0.25"/>
  <cols>
    <col min="1" max="1" width="46.28515625" style="35" customWidth="1"/>
    <col min="2" max="2" width="8.85546875" customWidth="1"/>
    <col min="3" max="3" width="8" customWidth="1"/>
    <col min="5" max="5" width="6.140625" customWidth="1"/>
    <col min="6" max="6" width="26.7109375" customWidth="1"/>
    <col min="7" max="7" width="8.85546875" customWidth="1"/>
    <col min="8" max="8" width="7" customWidth="1"/>
    <col min="9" max="9" width="8.85546875" customWidth="1"/>
    <col min="10" max="10" width="7" customWidth="1"/>
    <col min="11" max="11" width="8.85546875" customWidth="1"/>
    <col min="12" max="12" width="7" customWidth="1"/>
    <col min="13" max="13" width="8.85546875" customWidth="1"/>
    <col min="14" max="14" width="7" customWidth="1"/>
  </cols>
  <sheetData>
    <row r="1" spans="1:14" x14ac:dyDescent="0.25">
      <c r="A1" s="1" t="s">
        <v>188</v>
      </c>
    </row>
    <row r="3" spans="1:14" x14ac:dyDescent="0.25">
      <c r="A3" s="1" t="s">
        <v>166</v>
      </c>
      <c r="F3" s="1" t="s">
        <v>167</v>
      </c>
    </row>
    <row r="4" spans="1:14" x14ac:dyDescent="0.25">
      <c r="A4" s="91" t="s">
        <v>63</v>
      </c>
      <c r="B4" s="99" t="s">
        <v>35</v>
      </c>
      <c r="C4" s="100" t="s">
        <v>50</v>
      </c>
      <c r="F4" s="91" t="s">
        <v>63</v>
      </c>
      <c r="G4" s="244" t="s">
        <v>44</v>
      </c>
      <c r="H4" s="245"/>
      <c r="I4" s="244" t="s">
        <v>45</v>
      </c>
      <c r="J4" s="245"/>
      <c r="K4" s="246" t="s">
        <v>46</v>
      </c>
      <c r="L4" s="246"/>
      <c r="M4" s="244" t="s">
        <v>47</v>
      </c>
      <c r="N4" s="245"/>
    </row>
    <row r="5" spans="1:14" x14ac:dyDescent="0.25">
      <c r="A5" s="101" t="s">
        <v>36</v>
      </c>
      <c r="B5" s="86">
        <v>225366</v>
      </c>
      <c r="C5" s="102">
        <v>14.1</v>
      </c>
      <c r="F5" s="92" t="s">
        <v>10</v>
      </c>
      <c r="G5" s="87">
        <v>27562</v>
      </c>
      <c r="H5" s="31">
        <f>G5/G$10</f>
        <v>0.26609640950385693</v>
      </c>
      <c r="I5" s="87">
        <v>21539</v>
      </c>
      <c r="J5" s="31">
        <f>I5/I$10</f>
        <v>0.22151716477775263</v>
      </c>
      <c r="K5" s="93">
        <v>6091</v>
      </c>
      <c r="L5" s="94">
        <f>K5/K$10</f>
        <v>0.24807559157740397</v>
      </c>
      <c r="M5" s="87">
        <v>55192</v>
      </c>
      <c r="N5" s="31">
        <f>M5/M$10</f>
        <v>0.24489940807397745</v>
      </c>
    </row>
    <row r="6" spans="1:14" x14ac:dyDescent="0.25">
      <c r="A6" s="103" t="s">
        <v>37</v>
      </c>
      <c r="B6" s="87">
        <v>14964</v>
      </c>
      <c r="C6" s="34">
        <v>12.7</v>
      </c>
      <c r="F6" s="95" t="s">
        <v>12</v>
      </c>
      <c r="G6" s="87">
        <v>47210</v>
      </c>
      <c r="H6" s="31">
        <f t="shared" ref="H6" si="0">G6/G$10</f>
        <v>0.45578737002674286</v>
      </c>
      <c r="I6" s="87">
        <v>50916</v>
      </c>
      <c r="J6" s="31">
        <f t="shared" ref="J6" si="1">I6/I$10</f>
        <v>0.52364399284201002</v>
      </c>
      <c r="K6" s="93">
        <v>8189</v>
      </c>
      <c r="L6" s="94">
        <f t="shared" ref="L6:N9" si="2">K6/K$10</f>
        <v>0.33352339836272554</v>
      </c>
      <c r="M6" s="87">
        <v>106315</v>
      </c>
      <c r="N6" s="31">
        <f t="shared" si="2"/>
        <v>0.47174374129194291</v>
      </c>
    </row>
    <row r="7" spans="1:14" x14ac:dyDescent="0.25">
      <c r="A7" s="103" t="s">
        <v>38</v>
      </c>
      <c r="B7" s="87">
        <v>21524</v>
      </c>
      <c r="C7" s="34">
        <v>15.5</v>
      </c>
      <c r="F7" s="95" t="s">
        <v>48</v>
      </c>
      <c r="G7" s="87">
        <v>8868</v>
      </c>
      <c r="H7" s="31">
        <f t="shared" ref="H7" si="3">G7/G$10</f>
        <v>8.5615810154568012E-2</v>
      </c>
      <c r="I7" s="87">
        <v>7770</v>
      </c>
      <c r="J7" s="31">
        <f t="shared" ref="J7" si="4">I7/I$10</f>
        <v>7.9910319435588378E-2</v>
      </c>
      <c r="K7" s="93">
        <v>2930</v>
      </c>
      <c r="L7" s="94">
        <f t="shared" si="2"/>
        <v>0.11933368631124507</v>
      </c>
      <c r="M7" s="87">
        <v>19568</v>
      </c>
      <c r="N7" s="31">
        <f t="shared" si="2"/>
        <v>8.6827649246115204E-2</v>
      </c>
    </row>
    <row r="8" spans="1:14" x14ac:dyDescent="0.25">
      <c r="A8" s="103" t="s">
        <v>39</v>
      </c>
      <c r="B8" s="87">
        <v>8505</v>
      </c>
      <c r="C8" s="34">
        <v>11.5</v>
      </c>
      <c r="F8" s="95" t="s">
        <v>11</v>
      </c>
      <c r="G8" s="87">
        <v>19699</v>
      </c>
      <c r="H8" s="31">
        <f t="shared" ref="H8" si="5">G8/G$10</f>
        <v>0.19018333832147444</v>
      </c>
      <c r="I8" s="87">
        <v>16815</v>
      </c>
      <c r="J8" s="31">
        <f t="shared" ref="J8" si="6">I8/I$10</f>
        <v>0.17293333607585823</v>
      </c>
      <c r="K8" s="93">
        <v>7296</v>
      </c>
      <c r="L8" s="94">
        <f t="shared" si="2"/>
        <v>0.2971530973811754</v>
      </c>
      <c r="M8" s="87">
        <v>43810</v>
      </c>
      <c r="N8" s="31">
        <f t="shared" si="2"/>
        <v>0.19439489541457008</v>
      </c>
    </row>
    <row r="9" spans="1:14" x14ac:dyDescent="0.25">
      <c r="A9" s="103" t="s">
        <v>40</v>
      </c>
      <c r="B9" s="87">
        <v>9346</v>
      </c>
      <c r="C9" s="34">
        <v>3.7</v>
      </c>
      <c r="F9" s="95" t="s">
        <v>57</v>
      </c>
      <c r="G9" s="87">
        <v>240</v>
      </c>
      <c r="H9" s="31">
        <f t="shared" ref="H9" si="7">G9/G$10</f>
        <v>2.3170719933577268E-3</v>
      </c>
      <c r="I9" s="87">
        <v>194</v>
      </c>
      <c r="J9" s="31">
        <f t="shared" ref="J9" si="8">I9/I$10</f>
        <v>1.9951868687907524E-3</v>
      </c>
      <c r="K9" s="93">
        <v>47</v>
      </c>
      <c r="L9" s="94">
        <f t="shared" si="2"/>
        <v>1.9142263674500062E-3</v>
      </c>
      <c r="M9" s="87">
        <v>481</v>
      </c>
      <c r="N9" s="31">
        <f t="shared" si="2"/>
        <v>2.1343059733943894E-3</v>
      </c>
    </row>
    <row r="10" spans="1:14" x14ac:dyDescent="0.25">
      <c r="A10" s="103" t="s">
        <v>41</v>
      </c>
      <c r="B10" s="87">
        <v>3345</v>
      </c>
      <c r="C10" s="34">
        <v>3.9</v>
      </c>
      <c r="F10" s="96" t="s">
        <v>43</v>
      </c>
      <c r="G10" s="89">
        <f t="shared" ref="G10:L10" si="9">SUM(G5:G9)</f>
        <v>103579</v>
      </c>
      <c r="H10" s="32">
        <f t="shared" si="9"/>
        <v>0.99999999999999989</v>
      </c>
      <c r="I10" s="89">
        <f t="shared" si="9"/>
        <v>97234</v>
      </c>
      <c r="J10" s="32">
        <f t="shared" si="9"/>
        <v>1</v>
      </c>
      <c r="K10" s="90">
        <f t="shared" si="9"/>
        <v>24553</v>
      </c>
      <c r="L10" s="33">
        <f t="shared" si="9"/>
        <v>0.99999999999999989</v>
      </c>
      <c r="M10" s="89">
        <f>SUM(M5:M9)</f>
        <v>225366</v>
      </c>
      <c r="N10" s="32">
        <f t="shared" ref="N10" si="10">SUM(N5:N9)</f>
        <v>1</v>
      </c>
    </row>
    <row r="11" spans="1:14" x14ac:dyDescent="0.25">
      <c r="A11" s="104" t="s">
        <v>42</v>
      </c>
      <c r="B11" s="88">
        <v>26592</v>
      </c>
      <c r="C11" s="84">
        <v>5.2</v>
      </c>
      <c r="F11" s="97" t="s">
        <v>49</v>
      </c>
      <c r="G11" s="98">
        <v>10.7</v>
      </c>
      <c r="H11" s="84"/>
      <c r="I11" s="98">
        <v>17.2</v>
      </c>
      <c r="J11" s="84"/>
      <c r="K11" s="98">
        <v>41.1</v>
      </c>
      <c r="L11" s="30"/>
      <c r="M11" s="98">
        <v>14.1</v>
      </c>
      <c r="N11" s="84"/>
    </row>
    <row r="12" spans="1:14" x14ac:dyDescent="0.25">
      <c r="A12" s="105" t="s">
        <v>43</v>
      </c>
      <c r="B12" s="106">
        <f>SUM(B5:B11)</f>
        <v>309642</v>
      </c>
      <c r="C12" s="107">
        <v>12.1</v>
      </c>
      <c r="F12" s="67"/>
      <c r="N12" s="11" t="s">
        <v>176</v>
      </c>
    </row>
    <row r="13" spans="1:14" x14ac:dyDescent="0.25">
      <c r="C13" s="11" t="s">
        <v>176</v>
      </c>
    </row>
  </sheetData>
  <mergeCells count="4"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baseColWidth="10" defaultRowHeight="15" x14ac:dyDescent="0.25"/>
  <cols>
    <col min="1" max="1" width="29.140625" customWidth="1"/>
    <col min="2" max="2" width="12.85546875" customWidth="1"/>
    <col min="3" max="3" width="12.7109375" customWidth="1"/>
    <col min="4" max="4" width="14.140625" customWidth="1"/>
    <col min="5" max="5" width="15.28515625" customWidth="1"/>
    <col min="6" max="7" width="14.28515625" customWidth="1"/>
  </cols>
  <sheetData>
    <row r="1" spans="1:9" x14ac:dyDescent="0.25">
      <c r="A1" s="1" t="s">
        <v>164</v>
      </c>
      <c r="B1" s="19"/>
      <c r="C1" s="19"/>
      <c r="D1" s="19"/>
      <c r="E1" s="19"/>
      <c r="F1" s="19"/>
      <c r="G1" s="19"/>
      <c r="H1" s="19"/>
    </row>
    <row r="2" spans="1:9" x14ac:dyDescent="0.25">
      <c r="A2" s="19"/>
      <c r="B2" s="19"/>
      <c r="C2" s="19"/>
      <c r="D2" s="19"/>
      <c r="E2" s="19"/>
      <c r="F2" s="19"/>
      <c r="G2" s="19"/>
      <c r="H2" s="19"/>
    </row>
    <row r="3" spans="1:9" ht="15" customHeight="1" x14ac:dyDescent="0.25">
      <c r="A3" s="23" t="s">
        <v>168</v>
      </c>
    </row>
    <row r="4" spans="1:9" ht="33.75" x14ac:dyDescent="0.25">
      <c r="A4" s="187" t="s">
        <v>119</v>
      </c>
      <c r="B4" s="58" t="s">
        <v>71</v>
      </c>
      <c r="C4" s="58" t="s">
        <v>75</v>
      </c>
      <c r="D4" s="58" t="s">
        <v>74</v>
      </c>
    </row>
    <row r="5" spans="1:9" ht="21" customHeight="1" x14ac:dyDescent="0.25">
      <c r="A5" s="189" t="s">
        <v>35</v>
      </c>
      <c r="B5" s="69">
        <v>15000</v>
      </c>
      <c r="C5" s="69">
        <v>97000</v>
      </c>
      <c r="D5" s="69">
        <v>24600</v>
      </c>
    </row>
    <row r="6" spans="1:9" x14ac:dyDescent="0.25">
      <c r="A6" s="190" t="s">
        <v>65</v>
      </c>
      <c r="B6" s="46">
        <v>12.7</v>
      </c>
      <c r="C6" s="46">
        <v>17.2</v>
      </c>
      <c r="D6" s="46">
        <v>41.1</v>
      </c>
    </row>
    <row r="7" spans="1:9" x14ac:dyDescent="0.25">
      <c r="A7" s="190" t="s">
        <v>66</v>
      </c>
      <c r="B7" s="46">
        <v>87.3</v>
      </c>
      <c r="C7" s="46">
        <v>82.8</v>
      </c>
      <c r="D7" s="46">
        <v>58.9</v>
      </c>
      <c r="I7" s="57"/>
    </row>
    <row r="8" spans="1:9" x14ac:dyDescent="0.25">
      <c r="A8" s="10" t="s">
        <v>64</v>
      </c>
    </row>
    <row r="9" spans="1:9" x14ac:dyDescent="0.25">
      <c r="A9" s="218" t="s">
        <v>118</v>
      </c>
    </row>
    <row r="19" spans="1:6" x14ac:dyDescent="0.25">
      <c r="D19" s="188" t="s">
        <v>177</v>
      </c>
    </row>
    <row r="25" spans="1:6" s="24" customFormat="1" ht="12.75" x14ac:dyDescent="0.25">
      <c r="A25" s="23" t="s">
        <v>189</v>
      </c>
    </row>
    <row r="26" spans="1:6" s="24" customFormat="1" ht="43.5" customHeight="1" x14ac:dyDescent="0.25">
      <c r="A26" s="138" t="s">
        <v>95</v>
      </c>
      <c r="B26" s="130" t="s">
        <v>100</v>
      </c>
      <c r="C26" s="131" t="s">
        <v>92</v>
      </c>
      <c r="D26" s="132" t="s">
        <v>93</v>
      </c>
      <c r="E26" s="131" t="s">
        <v>94</v>
      </c>
      <c r="F26" s="133" t="s">
        <v>43</v>
      </c>
    </row>
    <row r="27" spans="1:6" s="24" customFormat="1" ht="31.5" customHeight="1" x14ac:dyDescent="0.25">
      <c r="A27" s="134" t="s">
        <v>99</v>
      </c>
      <c r="B27" s="139">
        <v>52.3</v>
      </c>
      <c r="C27" s="139">
        <v>15.3</v>
      </c>
      <c r="D27" s="140">
        <v>14</v>
      </c>
      <c r="E27" s="139">
        <v>18.399999999999999</v>
      </c>
      <c r="F27" s="141">
        <v>100</v>
      </c>
    </row>
    <row r="28" spans="1:6" s="24" customFormat="1" ht="31.5" customHeight="1" x14ac:dyDescent="0.25">
      <c r="A28" s="135" t="s">
        <v>96</v>
      </c>
      <c r="B28" s="139">
        <v>43.5</v>
      </c>
      <c r="C28" s="139">
        <v>18.899999999999999</v>
      </c>
      <c r="D28" s="140">
        <v>15.5</v>
      </c>
      <c r="E28" s="139">
        <v>22.1</v>
      </c>
      <c r="F28" s="142">
        <v>100</v>
      </c>
    </row>
    <row r="29" spans="1:6" s="24" customFormat="1" ht="31.5" customHeight="1" x14ac:dyDescent="0.25">
      <c r="A29" s="136" t="s">
        <v>97</v>
      </c>
      <c r="B29" s="143">
        <v>65.3</v>
      </c>
      <c r="C29" s="143">
        <v>9.4</v>
      </c>
      <c r="D29" s="144">
        <v>12.1</v>
      </c>
      <c r="E29" s="143">
        <v>13.2</v>
      </c>
      <c r="F29" s="145">
        <v>100</v>
      </c>
    </row>
    <row r="30" spans="1:6" s="24" customFormat="1" ht="31.5" customHeight="1" x14ac:dyDescent="0.25">
      <c r="A30" s="137" t="s">
        <v>98</v>
      </c>
      <c r="B30" s="146">
        <v>47.6</v>
      </c>
      <c r="C30" s="147">
        <v>12.4</v>
      </c>
      <c r="D30" s="148">
        <v>17.899999999999999</v>
      </c>
      <c r="E30" s="147">
        <v>22.1</v>
      </c>
      <c r="F30" s="149">
        <v>100</v>
      </c>
    </row>
    <row r="31" spans="1:6" s="24" customFormat="1" ht="27" customHeight="1" x14ac:dyDescent="0.2">
      <c r="A31" s="247" t="s">
        <v>101</v>
      </c>
      <c r="B31" s="247"/>
      <c r="C31" s="247"/>
      <c r="D31" s="247"/>
      <c r="E31" s="247"/>
      <c r="F31" s="247"/>
    </row>
    <row r="32" spans="1:6" s="24" customFormat="1" x14ac:dyDescent="0.25">
      <c r="A32" s="217" t="s">
        <v>56</v>
      </c>
      <c r="B32"/>
      <c r="C32"/>
      <c r="D32"/>
      <c r="E32"/>
    </row>
  </sheetData>
  <mergeCells count="1">
    <mergeCell ref="A31:F3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>
      <selection sqref="A1:E1"/>
    </sheetView>
  </sheetViews>
  <sheetFormatPr baseColWidth="10" defaultRowHeight="12.75" x14ac:dyDescent="0.25"/>
  <cols>
    <col min="1" max="1" width="61.5703125" style="198" customWidth="1"/>
    <col min="2" max="7" width="12.140625" style="198" customWidth="1"/>
    <col min="8" max="256" width="11.42578125" style="198"/>
    <col min="257" max="257" width="47.5703125" style="198" customWidth="1"/>
    <col min="258" max="258" width="7.42578125" style="198" customWidth="1"/>
    <col min="259" max="259" width="5.85546875" style="198" customWidth="1"/>
    <col min="260" max="512" width="11.42578125" style="198"/>
    <col min="513" max="513" width="47.5703125" style="198" customWidth="1"/>
    <col min="514" max="514" width="7.42578125" style="198" customWidth="1"/>
    <col min="515" max="515" width="5.85546875" style="198" customWidth="1"/>
    <col min="516" max="768" width="11.42578125" style="198"/>
    <col min="769" max="769" width="47.5703125" style="198" customWidth="1"/>
    <col min="770" max="770" width="7.42578125" style="198" customWidth="1"/>
    <col min="771" max="771" width="5.85546875" style="198" customWidth="1"/>
    <col min="772" max="1024" width="11.42578125" style="198"/>
    <col min="1025" max="1025" width="47.5703125" style="198" customWidth="1"/>
    <col min="1026" max="1026" width="7.42578125" style="198" customWidth="1"/>
    <col min="1027" max="1027" width="5.85546875" style="198" customWidth="1"/>
    <col min="1028" max="1280" width="11.42578125" style="198"/>
    <col min="1281" max="1281" width="47.5703125" style="198" customWidth="1"/>
    <col min="1282" max="1282" width="7.42578125" style="198" customWidth="1"/>
    <col min="1283" max="1283" width="5.85546875" style="198" customWidth="1"/>
    <col min="1284" max="1536" width="11.42578125" style="198"/>
    <col min="1537" max="1537" width="47.5703125" style="198" customWidth="1"/>
    <col min="1538" max="1538" width="7.42578125" style="198" customWidth="1"/>
    <col min="1539" max="1539" width="5.85546875" style="198" customWidth="1"/>
    <col min="1540" max="1792" width="11.42578125" style="198"/>
    <col min="1793" max="1793" width="47.5703125" style="198" customWidth="1"/>
    <col min="1794" max="1794" width="7.42578125" style="198" customWidth="1"/>
    <col min="1795" max="1795" width="5.85546875" style="198" customWidth="1"/>
    <col min="1796" max="2048" width="11.42578125" style="198"/>
    <col min="2049" max="2049" width="47.5703125" style="198" customWidth="1"/>
    <col min="2050" max="2050" width="7.42578125" style="198" customWidth="1"/>
    <col min="2051" max="2051" width="5.85546875" style="198" customWidth="1"/>
    <col min="2052" max="2304" width="11.42578125" style="198"/>
    <col min="2305" max="2305" width="47.5703125" style="198" customWidth="1"/>
    <col min="2306" max="2306" width="7.42578125" style="198" customWidth="1"/>
    <col min="2307" max="2307" width="5.85546875" style="198" customWidth="1"/>
    <col min="2308" max="2560" width="11.42578125" style="198"/>
    <col min="2561" max="2561" width="47.5703125" style="198" customWidth="1"/>
    <col min="2562" max="2562" width="7.42578125" style="198" customWidth="1"/>
    <col min="2563" max="2563" width="5.85546875" style="198" customWidth="1"/>
    <col min="2564" max="2816" width="11.42578125" style="198"/>
    <col min="2817" max="2817" width="47.5703125" style="198" customWidth="1"/>
    <col min="2818" max="2818" width="7.42578125" style="198" customWidth="1"/>
    <col min="2819" max="2819" width="5.85546875" style="198" customWidth="1"/>
    <col min="2820" max="3072" width="11.42578125" style="198"/>
    <col min="3073" max="3073" width="47.5703125" style="198" customWidth="1"/>
    <col min="3074" max="3074" width="7.42578125" style="198" customWidth="1"/>
    <col min="3075" max="3075" width="5.85546875" style="198" customWidth="1"/>
    <col min="3076" max="3328" width="11.42578125" style="198"/>
    <col min="3329" max="3329" width="47.5703125" style="198" customWidth="1"/>
    <col min="3330" max="3330" width="7.42578125" style="198" customWidth="1"/>
    <col min="3331" max="3331" width="5.85546875" style="198" customWidth="1"/>
    <col min="3332" max="3584" width="11.42578125" style="198"/>
    <col min="3585" max="3585" width="47.5703125" style="198" customWidth="1"/>
    <col min="3586" max="3586" width="7.42578125" style="198" customWidth="1"/>
    <col min="3587" max="3587" width="5.85546875" style="198" customWidth="1"/>
    <col min="3588" max="3840" width="11.42578125" style="198"/>
    <col min="3841" max="3841" width="47.5703125" style="198" customWidth="1"/>
    <col min="3842" max="3842" width="7.42578125" style="198" customWidth="1"/>
    <col min="3843" max="3843" width="5.85546875" style="198" customWidth="1"/>
    <col min="3844" max="4096" width="11.42578125" style="198"/>
    <col min="4097" max="4097" width="47.5703125" style="198" customWidth="1"/>
    <col min="4098" max="4098" width="7.42578125" style="198" customWidth="1"/>
    <col min="4099" max="4099" width="5.85546875" style="198" customWidth="1"/>
    <col min="4100" max="4352" width="11.42578125" style="198"/>
    <col min="4353" max="4353" width="47.5703125" style="198" customWidth="1"/>
    <col min="4354" max="4354" width="7.42578125" style="198" customWidth="1"/>
    <col min="4355" max="4355" width="5.85546875" style="198" customWidth="1"/>
    <col min="4356" max="4608" width="11.42578125" style="198"/>
    <col min="4609" max="4609" width="47.5703125" style="198" customWidth="1"/>
    <col min="4610" max="4610" width="7.42578125" style="198" customWidth="1"/>
    <col min="4611" max="4611" width="5.85546875" style="198" customWidth="1"/>
    <col min="4612" max="4864" width="11.42578125" style="198"/>
    <col min="4865" max="4865" width="47.5703125" style="198" customWidth="1"/>
    <col min="4866" max="4866" width="7.42578125" style="198" customWidth="1"/>
    <col min="4867" max="4867" width="5.85546875" style="198" customWidth="1"/>
    <col min="4868" max="5120" width="11.42578125" style="198"/>
    <col min="5121" max="5121" width="47.5703125" style="198" customWidth="1"/>
    <col min="5122" max="5122" width="7.42578125" style="198" customWidth="1"/>
    <col min="5123" max="5123" width="5.85546875" style="198" customWidth="1"/>
    <col min="5124" max="5376" width="11.42578125" style="198"/>
    <col min="5377" max="5377" width="47.5703125" style="198" customWidth="1"/>
    <col min="5378" max="5378" width="7.42578125" style="198" customWidth="1"/>
    <col min="5379" max="5379" width="5.85546875" style="198" customWidth="1"/>
    <col min="5380" max="5632" width="11.42578125" style="198"/>
    <col min="5633" max="5633" width="47.5703125" style="198" customWidth="1"/>
    <col min="5634" max="5634" width="7.42578125" style="198" customWidth="1"/>
    <col min="5635" max="5635" width="5.85546875" style="198" customWidth="1"/>
    <col min="5636" max="5888" width="11.42578125" style="198"/>
    <col min="5889" max="5889" width="47.5703125" style="198" customWidth="1"/>
    <col min="5890" max="5890" width="7.42578125" style="198" customWidth="1"/>
    <col min="5891" max="5891" width="5.85546875" style="198" customWidth="1"/>
    <col min="5892" max="6144" width="11.42578125" style="198"/>
    <col min="6145" max="6145" width="47.5703125" style="198" customWidth="1"/>
    <col min="6146" max="6146" width="7.42578125" style="198" customWidth="1"/>
    <col min="6147" max="6147" width="5.85546875" style="198" customWidth="1"/>
    <col min="6148" max="6400" width="11.42578125" style="198"/>
    <col min="6401" max="6401" width="47.5703125" style="198" customWidth="1"/>
    <col min="6402" max="6402" width="7.42578125" style="198" customWidth="1"/>
    <col min="6403" max="6403" width="5.85546875" style="198" customWidth="1"/>
    <col min="6404" max="6656" width="11.42578125" style="198"/>
    <col min="6657" max="6657" width="47.5703125" style="198" customWidth="1"/>
    <col min="6658" max="6658" width="7.42578125" style="198" customWidth="1"/>
    <col min="6659" max="6659" width="5.85546875" style="198" customWidth="1"/>
    <col min="6660" max="6912" width="11.42578125" style="198"/>
    <col min="6913" max="6913" width="47.5703125" style="198" customWidth="1"/>
    <col min="6914" max="6914" width="7.42578125" style="198" customWidth="1"/>
    <col min="6915" max="6915" width="5.85546875" style="198" customWidth="1"/>
    <col min="6916" max="7168" width="11.42578125" style="198"/>
    <col min="7169" max="7169" width="47.5703125" style="198" customWidth="1"/>
    <col min="7170" max="7170" width="7.42578125" style="198" customWidth="1"/>
    <col min="7171" max="7171" width="5.85546875" style="198" customWidth="1"/>
    <col min="7172" max="7424" width="11.42578125" style="198"/>
    <col min="7425" max="7425" width="47.5703125" style="198" customWidth="1"/>
    <col min="7426" max="7426" width="7.42578125" style="198" customWidth="1"/>
    <col min="7427" max="7427" width="5.85546875" style="198" customWidth="1"/>
    <col min="7428" max="7680" width="11.42578125" style="198"/>
    <col min="7681" max="7681" width="47.5703125" style="198" customWidth="1"/>
    <col min="7682" max="7682" width="7.42578125" style="198" customWidth="1"/>
    <col min="7683" max="7683" width="5.85546875" style="198" customWidth="1"/>
    <col min="7684" max="7936" width="11.42578125" style="198"/>
    <col min="7937" max="7937" width="47.5703125" style="198" customWidth="1"/>
    <col min="7938" max="7938" width="7.42578125" style="198" customWidth="1"/>
    <col min="7939" max="7939" width="5.85546875" style="198" customWidth="1"/>
    <col min="7940" max="8192" width="11.42578125" style="198"/>
    <col min="8193" max="8193" width="47.5703125" style="198" customWidth="1"/>
    <col min="8194" max="8194" width="7.42578125" style="198" customWidth="1"/>
    <col min="8195" max="8195" width="5.85546875" style="198" customWidth="1"/>
    <col min="8196" max="8448" width="11.42578125" style="198"/>
    <col min="8449" max="8449" width="47.5703125" style="198" customWidth="1"/>
    <col min="8450" max="8450" width="7.42578125" style="198" customWidth="1"/>
    <col min="8451" max="8451" width="5.85546875" style="198" customWidth="1"/>
    <col min="8452" max="8704" width="11.42578125" style="198"/>
    <col min="8705" max="8705" width="47.5703125" style="198" customWidth="1"/>
    <col min="8706" max="8706" width="7.42578125" style="198" customWidth="1"/>
    <col min="8707" max="8707" width="5.85546875" style="198" customWidth="1"/>
    <col min="8708" max="8960" width="11.42578125" style="198"/>
    <col min="8961" max="8961" width="47.5703125" style="198" customWidth="1"/>
    <col min="8962" max="8962" width="7.42578125" style="198" customWidth="1"/>
    <col min="8963" max="8963" width="5.85546875" style="198" customWidth="1"/>
    <col min="8964" max="9216" width="11.42578125" style="198"/>
    <col min="9217" max="9217" width="47.5703125" style="198" customWidth="1"/>
    <col min="9218" max="9218" width="7.42578125" style="198" customWidth="1"/>
    <col min="9219" max="9219" width="5.85546875" style="198" customWidth="1"/>
    <col min="9220" max="9472" width="11.42578125" style="198"/>
    <col min="9473" max="9473" width="47.5703125" style="198" customWidth="1"/>
    <col min="9474" max="9474" width="7.42578125" style="198" customWidth="1"/>
    <col min="9475" max="9475" width="5.85546875" style="198" customWidth="1"/>
    <col min="9476" max="9728" width="11.42578125" style="198"/>
    <col min="9729" max="9729" width="47.5703125" style="198" customWidth="1"/>
    <col min="9730" max="9730" width="7.42578125" style="198" customWidth="1"/>
    <col min="9731" max="9731" width="5.85546875" style="198" customWidth="1"/>
    <col min="9732" max="9984" width="11.42578125" style="198"/>
    <col min="9985" max="9985" width="47.5703125" style="198" customWidth="1"/>
    <col min="9986" max="9986" width="7.42578125" style="198" customWidth="1"/>
    <col min="9987" max="9987" width="5.85546875" style="198" customWidth="1"/>
    <col min="9988" max="10240" width="11.42578125" style="198"/>
    <col min="10241" max="10241" width="47.5703125" style="198" customWidth="1"/>
    <col min="10242" max="10242" width="7.42578125" style="198" customWidth="1"/>
    <col min="10243" max="10243" width="5.85546875" style="198" customWidth="1"/>
    <col min="10244" max="10496" width="11.42578125" style="198"/>
    <col min="10497" max="10497" width="47.5703125" style="198" customWidth="1"/>
    <col min="10498" max="10498" width="7.42578125" style="198" customWidth="1"/>
    <col min="10499" max="10499" width="5.85546875" style="198" customWidth="1"/>
    <col min="10500" max="10752" width="11.42578125" style="198"/>
    <col min="10753" max="10753" width="47.5703125" style="198" customWidth="1"/>
    <col min="10754" max="10754" width="7.42578125" style="198" customWidth="1"/>
    <col min="10755" max="10755" width="5.85546875" style="198" customWidth="1"/>
    <col min="10756" max="11008" width="11.42578125" style="198"/>
    <col min="11009" max="11009" width="47.5703125" style="198" customWidth="1"/>
    <col min="11010" max="11010" width="7.42578125" style="198" customWidth="1"/>
    <col min="11011" max="11011" width="5.85546875" style="198" customWidth="1"/>
    <col min="11012" max="11264" width="11.42578125" style="198"/>
    <col min="11265" max="11265" width="47.5703125" style="198" customWidth="1"/>
    <col min="11266" max="11266" width="7.42578125" style="198" customWidth="1"/>
    <col min="11267" max="11267" width="5.85546875" style="198" customWidth="1"/>
    <col min="11268" max="11520" width="11.42578125" style="198"/>
    <col min="11521" max="11521" width="47.5703125" style="198" customWidth="1"/>
    <col min="11522" max="11522" width="7.42578125" style="198" customWidth="1"/>
    <col min="11523" max="11523" width="5.85546875" style="198" customWidth="1"/>
    <col min="11524" max="11776" width="11.42578125" style="198"/>
    <col min="11777" max="11777" width="47.5703125" style="198" customWidth="1"/>
    <col min="11778" max="11778" width="7.42578125" style="198" customWidth="1"/>
    <col min="11779" max="11779" width="5.85546875" style="198" customWidth="1"/>
    <col min="11780" max="12032" width="11.42578125" style="198"/>
    <col min="12033" max="12033" width="47.5703125" style="198" customWidth="1"/>
    <col min="12034" max="12034" width="7.42578125" style="198" customWidth="1"/>
    <col min="12035" max="12035" width="5.85546875" style="198" customWidth="1"/>
    <col min="12036" max="12288" width="11.42578125" style="198"/>
    <col min="12289" max="12289" width="47.5703125" style="198" customWidth="1"/>
    <col min="12290" max="12290" width="7.42578125" style="198" customWidth="1"/>
    <col min="12291" max="12291" width="5.85546875" style="198" customWidth="1"/>
    <col min="12292" max="12544" width="11.42578125" style="198"/>
    <col min="12545" max="12545" width="47.5703125" style="198" customWidth="1"/>
    <col min="12546" max="12546" width="7.42578125" style="198" customWidth="1"/>
    <col min="12547" max="12547" width="5.85546875" style="198" customWidth="1"/>
    <col min="12548" max="12800" width="11.42578125" style="198"/>
    <col min="12801" max="12801" width="47.5703125" style="198" customWidth="1"/>
    <col min="12802" max="12802" width="7.42578125" style="198" customWidth="1"/>
    <col min="12803" max="12803" width="5.85546875" style="198" customWidth="1"/>
    <col min="12804" max="13056" width="11.42578125" style="198"/>
    <col min="13057" max="13057" width="47.5703125" style="198" customWidth="1"/>
    <col min="13058" max="13058" width="7.42578125" style="198" customWidth="1"/>
    <col min="13059" max="13059" width="5.85546875" style="198" customWidth="1"/>
    <col min="13060" max="13312" width="11.42578125" style="198"/>
    <col min="13313" max="13313" width="47.5703125" style="198" customWidth="1"/>
    <col min="13314" max="13314" width="7.42578125" style="198" customWidth="1"/>
    <col min="13315" max="13315" width="5.85546875" style="198" customWidth="1"/>
    <col min="13316" max="13568" width="11.42578125" style="198"/>
    <col min="13569" max="13569" width="47.5703125" style="198" customWidth="1"/>
    <col min="13570" max="13570" width="7.42578125" style="198" customWidth="1"/>
    <col min="13571" max="13571" width="5.85546875" style="198" customWidth="1"/>
    <col min="13572" max="13824" width="11.42578125" style="198"/>
    <col min="13825" max="13825" width="47.5703125" style="198" customWidth="1"/>
    <col min="13826" max="13826" width="7.42578125" style="198" customWidth="1"/>
    <col min="13827" max="13827" width="5.85546875" style="198" customWidth="1"/>
    <col min="13828" max="14080" width="11.42578125" style="198"/>
    <col min="14081" max="14081" width="47.5703125" style="198" customWidth="1"/>
    <col min="14082" max="14082" width="7.42578125" style="198" customWidth="1"/>
    <col min="14083" max="14083" width="5.85546875" style="198" customWidth="1"/>
    <col min="14084" max="14336" width="11.42578125" style="198"/>
    <col min="14337" max="14337" width="47.5703125" style="198" customWidth="1"/>
    <col min="14338" max="14338" width="7.42578125" style="198" customWidth="1"/>
    <col min="14339" max="14339" width="5.85546875" style="198" customWidth="1"/>
    <col min="14340" max="14592" width="11.42578125" style="198"/>
    <col min="14593" max="14593" width="47.5703125" style="198" customWidth="1"/>
    <col min="14594" max="14594" width="7.42578125" style="198" customWidth="1"/>
    <col min="14595" max="14595" width="5.85546875" style="198" customWidth="1"/>
    <col min="14596" max="14848" width="11.42578125" style="198"/>
    <col min="14849" max="14849" width="47.5703125" style="198" customWidth="1"/>
    <col min="14850" max="14850" width="7.42578125" style="198" customWidth="1"/>
    <col min="14851" max="14851" width="5.85546875" style="198" customWidth="1"/>
    <col min="14852" max="15104" width="11.42578125" style="198"/>
    <col min="15105" max="15105" width="47.5703125" style="198" customWidth="1"/>
    <col min="15106" max="15106" width="7.42578125" style="198" customWidth="1"/>
    <col min="15107" max="15107" width="5.85546875" style="198" customWidth="1"/>
    <col min="15108" max="15360" width="11.42578125" style="198"/>
    <col min="15361" max="15361" width="47.5703125" style="198" customWidth="1"/>
    <col min="15362" max="15362" width="7.42578125" style="198" customWidth="1"/>
    <col min="15363" max="15363" width="5.85546875" style="198" customWidth="1"/>
    <col min="15364" max="15616" width="11.42578125" style="198"/>
    <col min="15617" max="15617" width="47.5703125" style="198" customWidth="1"/>
    <col min="15618" max="15618" width="7.42578125" style="198" customWidth="1"/>
    <col min="15619" max="15619" width="5.85546875" style="198" customWidth="1"/>
    <col min="15620" max="15872" width="11.42578125" style="198"/>
    <col min="15873" max="15873" width="47.5703125" style="198" customWidth="1"/>
    <col min="15874" max="15874" width="7.42578125" style="198" customWidth="1"/>
    <col min="15875" max="15875" width="5.85546875" style="198" customWidth="1"/>
    <col min="15876" max="16128" width="11.42578125" style="198"/>
    <col min="16129" max="16129" width="47.5703125" style="198" customWidth="1"/>
    <col min="16130" max="16130" width="7.42578125" style="198" customWidth="1"/>
    <col min="16131" max="16131" width="5.85546875" style="198" customWidth="1"/>
    <col min="16132" max="16384" width="11.42578125" style="198"/>
  </cols>
  <sheetData>
    <row r="1" spans="1:7" x14ac:dyDescent="0.25">
      <c r="A1" s="250" t="s">
        <v>191</v>
      </c>
      <c r="B1" s="250"/>
      <c r="C1" s="250"/>
      <c r="D1" s="250"/>
      <c r="E1" s="250"/>
      <c r="F1" s="213"/>
      <c r="G1" s="213"/>
    </row>
    <row r="2" spans="1:7" x14ac:dyDescent="0.25">
      <c r="A2" s="213"/>
      <c r="B2" s="213"/>
      <c r="C2" s="213"/>
      <c r="D2" s="213"/>
      <c r="E2" s="213"/>
      <c r="F2" s="213"/>
      <c r="G2" s="213"/>
    </row>
    <row r="3" spans="1:7" x14ac:dyDescent="0.25">
      <c r="A3" s="252" t="s">
        <v>190</v>
      </c>
    </row>
    <row r="4" spans="1:7" ht="15" x14ac:dyDescent="0.25">
      <c r="A4" s="199" t="s">
        <v>128</v>
      </c>
      <c r="B4" s="248" t="s">
        <v>129</v>
      </c>
      <c r="C4" s="249"/>
      <c r="D4" s="248" t="s">
        <v>130</v>
      </c>
      <c r="E4" s="249"/>
      <c r="F4" s="248" t="s">
        <v>131</v>
      </c>
      <c r="G4" s="249"/>
    </row>
    <row r="5" spans="1:7" ht="15" x14ac:dyDescent="0.25">
      <c r="A5" s="199" t="s">
        <v>132</v>
      </c>
      <c r="B5" s="199" t="s">
        <v>133</v>
      </c>
      <c r="C5" s="200" t="s">
        <v>134</v>
      </c>
      <c r="D5" s="199" t="s">
        <v>133</v>
      </c>
      <c r="E5" s="200" t="s">
        <v>134</v>
      </c>
      <c r="F5" s="199" t="s">
        <v>133</v>
      </c>
      <c r="G5" s="200" t="s">
        <v>134</v>
      </c>
    </row>
    <row r="6" spans="1:7" ht="15" x14ac:dyDescent="0.25">
      <c r="A6" s="201" t="s">
        <v>135</v>
      </c>
      <c r="B6" s="202">
        <v>1.1970000000000001</v>
      </c>
      <c r="C6" s="202" t="s">
        <v>136</v>
      </c>
      <c r="D6" s="202">
        <v>1.4770000000000001</v>
      </c>
      <c r="E6" s="202" t="s">
        <v>136</v>
      </c>
      <c r="F6" s="202">
        <v>1.304</v>
      </c>
      <c r="G6" s="202" t="s">
        <v>137</v>
      </c>
    </row>
    <row r="7" spans="1:7" ht="15" x14ac:dyDescent="0.25">
      <c r="A7" s="203" t="s">
        <v>138</v>
      </c>
      <c r="B7" s="204">
        <v>0.57799999999999996</v>
      </c>
      <c r="C7" s="204" t="s">
        <v>136</v>
      </c>
      <c r="D7" s="204">
        <v>0.68200000000000005</v>
      </c>
      <c r="E7" s="204" t="s">
        <v>136</v>
      </c>
      <c r="F7" s="204">
        <v>0.86099999999999999</v>
      </c>
      <c r="G7" s="204" t="s">
        <v>139</v>
      </c>
    </row>
    <row r="8" spans="1:7" ht="15" x14ac:dyDescent="0.25">
      <c r="A8" s="201" t="s">
        <v>140</v>
      </c>
      <c r="B8" s="202">
        <v>0.55200000000000005</v>
      </c>
      <c r="C8" s="202" t="s">
        <v>136</v>
      </c>
      <c r="D8" s="202">
        <v>0.67300000000000004</v>
      </c>
      <c r="E8" s="202" t="s">
        <v>136</v>
      </c>
      <c r="F8" s="202">
        <v>0.439</v>
      </c>
      <c r="G8" s="202" t="s">
        <v>136</v>
      </c>
    </row>
    <row r="9" spans="1:7" ht="60" x14ac:dyDescent="0.25">
      <c r="A9" s="205" t="s">
        <v>141</v>
      </c>
      <c r="B9" s="206" t="s">
        <v>142</v>
      </c>
      <c r="C9" s="206" t="s">
        <v>143</v>
      </c>
      <c r="D9" s="207" t="s">
        <v>144</v>
      </c>
      <c r="E9" s="207" t="s">
        <v>143</v>
      </c>
      <c r="F9" s="207" t="s">
        <v>145</v>
      </c>
      <c r="G9" s="207" t="s">
        <v>146</v>
      </c>
    </row>
    <row r="10" spans="1:7" ht="15" x14ac:dyDescent="0.25">
      <c r="A10" s="201" t="s">
        <v>147</v>
      </c>
      <c r="B10" s="202">
        <v>0.79</v>
      </c>
      <c r="C10" s="202" t="s">
        <v>139</v>
      </c>
      <c r="D10" s="202">
        <v>0.88700000000000001</v>
      </c>
      <c r="E10" s="202" t="s">
        <v>148</v>
      </c>
      <c r="F10" s="202">
        <v>0.73199999999999998</v>
      </c>
      <c r="G10" s="202" t="s">
        <v>139</v>
      </c>
    </row>
    <row r="11" spans="1:7" ht="15" x14ac:dyDescent="0.25">
      <c r="A11" s="203" t="s">
        <v>165</v>
      </c>
      <c r="B11" s="204">
        <v>1.786</v>
      </c>
      <c r="C11" s="204" t="s">
        <v>136</v>
      </c>
      <c r="D11" s="204">
        <v>1.5680000000000001</v>
      </c>
      <c r="E11" s="204" t="s">
        <v>136</v>
      </c>
      <c r="F11" s="204">
        <v>2.2050000000000001</v>
      </c>
      <c r="G11" s="204" t="s">
        <v>136</v>
      </c>
    </row>
    <row r="12" spans="1:7" ht="15" x14ac:dyDescent="0.25">
      <c r="A12" s="201" t="s">
        <v>149</v>
      </c>
      <c r="B12" s="202">
        <v>1.292</v>
      </c>
      <c r="C12" s="202" t="s">
        <v>136</v>
      </c>
      <c r="D12" s="202">
        <v>1.361</v>
      </c>
      <c r="E12" s="202" t="s">
        <v>136</v>
      </c>
      <c r="F12" s="202">
        <v>1.597</v>
      </c>
      <c r="G12" s="202" t="s">
        <v>136</v>
      </c>
    </row>
    <row r="13" spans="1:7" ht="15" x14ac:dyDescent="0.25">
      <c r="A13" s="203" t="s">
        <v>150</v>
      </c>
      <c r="B13" s="204">
        <v>1.3109999999999999</v>
      </c>
      <c r="C13" s="204" t="s">
        <v>136</v>
      </c>
      <c r="D13" s="204">
        <v>1.097</v>
      </c>
      <c r="E13" s="204" t="s">
        <v>148</v>
      </c>
      <c r="F13" s="204">
        <v>1.8460000000000001</v>
      </c>
      <c r="G13" s="204" t="s">
        <v>136</v>
      </c>
    </row>
    <row r="14" spans="1:7" ht="15" x14ac:dyDescent="0.25">
      <c r="A14" s="201" t="s">
        <v>151</v>
      </c>
      <c r="B14" s="202">
        <v>1.774</v>
      </c>
      <c r="C14" s="202" t="s">
        <v>136</v>
      </c>
      <c r="D14" s="202">
        <v>2.1120000000000001</v>
      </c>
      <c r="E14" s="202" t="s">
        <v>136</v>
      </c>
      <c r="F14" s="202">
        <v>2.6019999999999999</v>
      </c>
      <c r="G14" s="202" t="s">
        <v>136</v>
      </c>
    </row>
    <row r="15" spans="1:7" ht="15" x14ac:dyDescent="0.25">
      <c r="A15" s="203" t="s">
        <v>152</v>
      </c>
      <c r="B15" s="204">
        <v>0.63400000000000001</v>
      </c>
      <c r="C15" s="204" t="s">
        <v>136</v>
      </c>
      <c r="D15" s="204">
        <v>0.55300000000000005</v>
      </c>
      <c r="E15" s="204" t="s">
        <v>136</v>
      </c>
      <c r="F15" s="204">
        <v>1.0960000000000001</v>
      </c>
      <c r="G15" s="204" t="s">
        <v>148</v>
      </c>
    </row>
    <row r="16" spans="1:7" ht="15" x14ac:dyDescent="0.25">
      <c r="A16" s="201" t="s">
        <v>153</v>
      </c>
      <c r="B16" s="202">
        <v>1.7430000000000001</v>
      </c>
      <c r="C16" s="202" t="s">
        <v>136</v>
      </c>
      <c r="D16" s="202">
        <v>1.321</v>
      </c>
      <c r="E16" s="202" t="s">
        <v>137</v>
      </c>
      <c r="F16" s="202">
        <v>1.444</v>
      </c>
      <c r="G16" s="202" t="s">
        <v>136</v>
      </c>
    </row>
    <row r="17" spans="1:7" ht="15" x14ac:dyDescent="0.25">
      <c r="A17" s="208"/>
      <c r="B17" s="209" t="s">
        <v>154</v>
      </c>
      <c r="C17" s="209"/>
      <c r="D17" s="209"/>
      <c r="E17" s="209"/>
      <c r="F17" s="209"/>
      <c r="G17" s="216" t="s">
        <v>2</v>
      </c>
    </row>
    <row r="22" spans="1:7" x14ac:dyDescent="0.25">
      <c r="A22" s="210" t="s">
        <v>155</v>
      </c>
      <c r="B22" s="210" t="s">
        <v>43</v>
      </c>
      <c r="C22" s="210" t="s">
        <v>156</v>
      </c>
      <c r="D22" s="210" t="s">
        <v>13</v>
      </c>
    </row>
    <row r="23" spans="1:7" x14ac:dyDescent="0.25">
      <c r="A23" s="211" t="s">
        <v>157</v>
      </c>
      <c r="B23" s="212">
        <v>20.2</v>
      </c>
      <c r="C23" s="212">
        <v>21.4</v>
      </c>
      <c r="D23" s="212">
        <v>18.5</v>
      </c>
    </row>
    <row r="24" spans="1:7" x14ac:dyDescent="0.25">
      <c r="A24" s="211" t="s">
        <v>158</v>
      </c>
      <c r="B24" s="212">
        <v>38.6</v>
      </c>
      <c r="C24" s="212">
        <v>41.7</v>
      </c>
      <c r="D24" s="212">
        <v>37.299999999999997</v>
      </c>
    </row>
    <row r="25" spans="1:7" x14ac:dyDescent="0.25">
      <c r="A25" s="211" t="s">
        <v>159</v>
      </c>
      <c r="B25" s="212">
        <v>6.1</v>
      </c>
      <c r="C25" s="212">
        <v>6.4</v>
      </c>
      <c r="D25" s="212">
        <v>5</v>
      </c>
    </row>
    <row r="26" spans="1:7" x14ac:dyDescent="0.25">
      <c r="A26" s="211" t="s">
        <v>160</v>
      </c>
      <c r="B26" s="212">
        <v>17.8</v>
      </c>
      <c r="C26" s="212">
        <v>23.7</v>
      </c>
      <c r="D26" s="212">
        <v>6.5</v>
      </c>
    </row>
    <row r="27" spans="1:7" x14ac:dyDescent="0.25">
      <c r="A27" s="211" t="s">
        <v>161</v>
      </c>
      <c r="B27" s="212">
        <v>190</v>
      </c>
      <c r="C27" s="212">
        <v>221</v>
      </c>
      <c r="D27" s="212">
        <v>127</v>
      </c>
    </row>
    <row r="28" spans="1:7" x14ac:dyDescent="0.25">
      <c r="A28" s="211" t="s">
        <v>162</v>
      </c>
      <c r="B28" s="212">
        <v>2.9</v>
      </c>
      <c r="C28" s="212">
        <v>3.36</v>
      </c>
      <c r="D28" s="212">
        <v>1.85</v>
      </c>
    </row>
    <row r="29" spans="1:7" x14ac:dyDescent="0.25">
      <c r="D29" s="216" t="s">
        <v>2</v>
      </c>
    </row>
  </sheetData>
  <mergeCells count="4">
    <mergeCell ref="B4:C4"/>
    <mergeCell ref="D4:E4"/>
    <mergeCell ref="F4:G4"/>
    <mergeCell ref="A1:E1"/>
  </mergeCells>
  <pageMargins left="0.25" right="0.25" top="0.75" bottom="0.75" header="0.3" footer="0.3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</vt:i4>
      </vt:variant>
    </vt:vector>
  </HeadingPairs>
  <TitlesOfParts>
    <vt:vector size="20" baseType="lpstr">
      <vt:lpstr>GRAPH1</vt:lpstr>
      <vt:lpstr>GRAPH2</vt:lpstr>
      <vt:lpstr>GRAPH3</vt:lpstr>
      <vt:lpstr>GRAPH4</vt:lpstr>
      <vt:lpstr>TAB1</vt:lpstr>
      <vt:lpstr>GRAPH5</vt:lpstr>
      <vt:lpstr>TAB2</vt:lpstr>
      <vt:lpstr>GRAPH6</vt:lpstr>
      <vt:lpstr>GRAPH7</vt:lpstr>
      <vt:lpstr>TAB3</vt:lpstr>
      <vt:lpstr>Encadré1</vt:lpstr>
      <vt:lpstr>Encadré2</vt:lpstr>
      <vt:lpstr>Encadré3</vt:lpstr>
      <vt:lpstr>Encadré3!Zone_d_impression</vt:lpstr>
      <vt:lpstr>GRAPH1!Zone_d_impression</vt:lpstr>
      <vt:lpstr>GRAPH4!Zone_d_impression</vt:lpstr>
      <vt:lpstr>GRAPH5!Zone_d_impression</vt:lpstr>
      <vt:lpstr>GRAPH7!Zone_d_impression</vt:lpstr>
      <vt:lpstr>'TAB2'!Zone_d_impression</vt:lpstr>
      <vt:lpstr>'TAB3'!Zone_d_impression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2018-09-26T08:17:35Z</cp:lastPrinted>
  <dcterms:created xsi:type="dcterms:W3CDTF">2018-09-12T13:28:44Z</dcterms:created>
  <dcterms:modified xsi:type="dcterms:W3CDTF">2019-03-22T10:23:07Z</dcterms:modified>
</cp:coreProperties>
</file>