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5" windowWidth="15180" windowHeight="9750" tabRatio="842" activeTab="5"/>
  </bookViews>
  <sheets>
    <sheet name="Tableau_1" sheetId="1" r:id="rId1"/>
    <sheet name="Tableau_2" sheetId="2" r:id="rId2"/>
    <sheet name="Tableau_3" sheetId="3" r:id="rId3"/>
    <sheet name="Graphique_1" sheetId="4" r:id="rId4"/>
    <sheet name="Tableau_4" sheetId="5" r:id="rId5"/>
    <sheet name="Graphique_2" sheetId="6" r:id="rId6"/>
  </sheets>
  <externalReferences>
    <externalReference r:id="rId9"/>
    <externalReference r:id="rId10"/>
  </externalReferences>
  <definedNames>
    <definedName name="_">#REF!</definedName>
    <definedName name="_TT02">#REF!</definedName>
    <definedName name="Excel_BuiltIn_Print_Area" localSheetId="4">NA()</definedName>
    <definedName name="_xlnm.Print_Area" localSheetId="3">'Graphique_1'!#REF!</definedName>
    <definedName name="_xlnm.Print_Area" localSheetId="0">'Tableau_1'!#REF!</definedName>
    <definedName name="_xlnm.Print_Area" localSheetId="1">'Tableau_2'!#REF!</definedName>
  </definedNames>
  <calcPr fullCalcOnLoad="1"/>
</workbook>
</file>

<file path=xl/sharedStrings.xml><?xml version="1.0" encoding="utf-8"?>
<sst xmlns="http://schemas.openxmlformats.org/spreadsheetml/2006/main" count="106" uniqueCount="65">
  <si>
    <t>Universités (IUT inclus), INP et UT</t>
  </si>
  <si>
    <t>Cnam et centres régionaux associés</t>
  </si>
  <si>
    <t xml:space="preserve"> Entreprises (hors OPCA)</t>
  </si>
  <si>
    <t>OPCA (dont OPACIF)</t>
  </si>
  <si>
    <t>Particuliers et stagiaires</t>
  </si>
  <si>
    <t>Fonds publics</t>
  </si>
  <si>
    <t>Autres financeurs</t>
  </si>
  <si>
    <t>Cnam</t>
  </si>
  <si>
    <t xml:space="preserve">Diplôme d'université </t>
  </si>
  <si>
    <t>Formations courtes</t>
  </si>
  <si>
    <t>Prestations d'accompagnement (vae, bilans, autres)</t>
  </si>
  <si>
    <t>Nombre de stagiaires inscrits</t>
  </si>
  <si>
    <t>Universités (IUT inclus) INP et UT</t>
  </si>
  <si>
    <t>Diplôme national ou titre RNCP</t>
  </si>
  <si>
    <t>Evolution 2015-2016 (en %)</t>
  </si>
  <si>
    <t xml:space="preserve">Types établissements </t>
  </si>
  <si>
    <t xml:space="preserve">Cnam </t>
  </si>
  <si>
    <t>Stagiaires         (en milliers)</t>
  </si>
  <si>
    <t>Durée moyenne des formations en centre          (en heures)</t>
  </si>
  <si>
    <t>Chiffre d'affaires (en millions d'€)</t>
  </si>
  <si>
    <t>Heures-stagiaires en centre                (en millions)</t>
  </si>
  <si>
    <t>Champ : France métropolitaine, DOM, Nouvelle-Calédonie et Polynésie française.</t>
  </si>
  <si>
    <t xml:space="preserve">Note : le nombre d'heures-stagiaires correspond au nombre d'heures de formation dispensées en 2016 multiplié par le nombre de stagiaires les ayant suivies. </t>
  </si>
  <si>
    <t xml:space="preserve">Stagiaires </t>
  </si>
  <si>
    <t>Part des stagiaires (en %)</t>
  </si>
  <si>
    <t>Plan de formation de l'entreprise</t>
  </si>
  <si>
    <t>Congé individuel de formation</t>
  </si>
  <si>
    <t>Contrat de professionnalisation</t>
  </si>
  <si>
    <t>Ensemble des salariés</t>
  </si>
  <si>
    <t>Demandeurs d'emploi aidés</t>
  </si>
  <si>
    <t xml:space="preserve">Autres demandeurs d'emploi </t>
  </si>
  <si>
    <t xml:space="preserve">Ensemble des demandeurs d'emploi </t>
  </si>
  <si>
    <t xml:space="preserve">Particuliers </t>
  </si>
  <si>
    <t>Actifs non salariés</t>
  </si>
  <si>
    <t xml:space="preserve">Formations modulaires Cnam </t>
  </si>
  <si>
    <t xml:space="preserve">Ensemble </t>
  </si>
  <si>
    <t xml:space="preserve">Tableau 2 - Répartition des stagiaires dans l'enseignement supérieur selon les types de publics en 2016    </t>
  </si>
  <si>
    <t>Graphique 1 - Répartition des inscriptions selon les types de formations dans l'enseignement supérieur en 2016 (en %)</t>
  </si>
  <si>
    <t xml:space="preserve">Graphique 2 - Origine des ressources de la formation continue dans l'enseignement supérieur en 2016 (en %)
</t>
  </si>
  <si>
    <r>
      <rPr>
        <sz val="8"/>
        <rFont val="Calibri"/>
        <family val="2"/>
      </rPr>
      <t>É</t>
    </r>
    <r>
      <rPr>
        <sz val="8"/>
        <rFont val="Arial"/>
        <family val="2"/>
      </rPr>
      <t xml:space="preserve">coles et grands établissements </t>
    </r>
  </si>
  <si>
    <r>
      <rPr>
        <b/>
        <sz val="8"/>
        <rFont val="Calibri"/>
        <family val="2"/>
      </rPr>
      <t>É</t>
    </r>
    <r>
      <rPr>
        <b/>
        <sz val="8"/>
        <rFont val="Arial"/>
        <family val="2"/>
      </rPr>
      <t xml:space="preserve">coles et grands établissements </t>
    </r>
  </si>
  <si>
    <t xml:space="preserve">Écoles et grands établissements </t>
  </si>
  <si>
    <t xml:space="preserve">Effectifs </t>
  </si>
  <si>
    <t>Part (en %)</t>
  </si>
  <si>
    <t>Tableau 4 - Diplômes délivrés en formation continue selon les types d'établissements en 2016</t>
  </si>
  <si>
    <t xml:space="preserve">Diplômes nationaux </t>
  </si>
  <si>
    <t xml:space="preserve">Ensemble des diplômes </t>
  </si>
  <si>
    <t xml:space="preserve">Tableau 1 - Evolution de la formation continue dans l'enseignement supérieur entre 2015 et 2016 </t>
  </si>
  <si>
    <t>Heures-stagiaires (y compris avec stage pratique)        (en millions)</t>
  </si>
  <si>
    <t>Durée moyenne des formations (y compris avec stage pratique)            (en heures)</t>
  </si>
  <si>
    <t>2016 (graphique)</t>
  </si>
  <si>
    <t xml:space="preserve">Remarque : dans ce graphique, un stagiaire correspond à une inscription dans une formation. Un stagiaire est comptébilité plusieurs fois s'il suit plusieurs formations. </t>
  </si>
  <si>
    <t xml:space="preserve">Champ : France métropolitaine, DOM, Nouvelle-Calédonie et Polynésie française. </t>
  </si>
  <si>
    <t>Source : MEN-DEPP, MESRI-SIES, enquête n°6.</t>
  </si>
  <si>
    <t xml:space="preserve">Tableau 3 - Durées moyennes des formations dans l'enseignent supérieur selon les types de publics en 2016 (en heures)     </t>
  </si>
  <si>
    <t xml:space="preserve">Durée moyenne des formations en centre </t>
  </si>
  <si>
    <t>Durée moyenne des formations (y compris avec stage pratique)</t>
  </si>
  <si>
    <t>Durée moyenne des formations en centre</t>
  </si>
  <si>
    <t xml:space="preserve">Durée moyenne des formations (y compris avec stage pratique) </t>
  </si>
  <si>
    <t xml:space="preserve">Données du graphique 1 </t>
  </si>
  <si>
    <t xml:space="preserve">Données du graphique 2 </t>
  </si>
  <si>
    <r>
      <rPr>
        <sz val="8"/>
        <rFont val="Arial"/>
        <family val="2"/>
      </rPr>
      <t xml:space="preserve">Écoles et grands établissements </t>
    </r>
  </si>
  <si>
    <t>Particuliers : publics "inter-âges"</t>
  </si>
  <si>
    <t>Conférences Université "inter-âges"</t>
  </si>
  <si>
    <t xml:space="preserve">Diplômes d'établissement (DU)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</si>
</sst>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"/>
    <numFmt numFmtId="167" formatCode="_-* #,##0\ &quot;F&quot;_-;\-* #,##0\ &quot;F&quot;_-;_-* &quot;-&quot;\ &quot;F&quot;_-;_-@_-"/>
    <numFmt numFmtId="168" formatCode="_-* #,##0\ _F_-;\-* #,##0\ _F_-;_-* &quot;-&quot;\ _F_-;_-@_-"/>
    <numFmt numFmtId="169" formatCode="_-* #,##0.00\ &quot;F&quot;_-;\-* #,##0.00\ &quot;F&quot;_-;_-* &quot;-&quot;??\ &quot;F&quot;_-;_-@_-"/>
    <numFmt numFmtId="170" formatCode="_-* #,##0.00\ _F_-;\-* #,##0.00\ _F_-;_-* &quot;-&quot;??\ _F_-;_-@_-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86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  <font>
      <b/>
      <i/>
      <sz val="8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  <font>
      <sz val="11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FA7D00"/>
      <name val="Calibri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</font>
    <font>
      <sz val="11"/>
      <color rgb="FF9C0006"/>
      <name val="Arial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6500"/>
      <name val="Arial"/>
      <family val="2"/>
    </font>
    <font>
      <sz val="11"/>
      <color rgb="FF9C6500"/>
      <name val="Calibri"/>
      <family val="2"/>
    </font>
    <font>
      <sz val="11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0" fillId="28" borderId="4" applyNumberFormat="0" applyAlignment="0" applyProtection="0"/>
    <xf numFmtId="0" fontId="49" fillId="27" borderId="3" applyNumberFormat="0" applyFont="0" applyAlignment="0" applyProtection="0"/>
    <xf numFmtId="0" fontId="58" fillId="29" borderId="1" applyNumberFormat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31" borderId="0" applyNumberFormat="0" applyBorder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66" fillId="32" borderId="0" applyNumberFormat="0" applyBorder="0" applyAlignment="0" applyProtection="0"/>
    <xf numFmtId="0" fontId="67" fillId="32" borderId="0" applyNumberFormat="0" applyBorder="0" applyAlignment="0" applyProtection="0"/>
    <xf numFmtId="0" fontId="68" fillId="26" borderId="5" applyNumberFormat="0" applyAlignment="0" applyProtection="0"/>
    <xf numFmtId="0" fontId="69" fillId="26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9" applyNumberFormat="0" applyFill="0" applyAlignment="0" applyProtection="0"/>
    <xf numFmtId="0" fontId="81" fillId="33" borderId="10" applyNumberFormat="0" applyAlignment="0" applyProtection="0"/>
    <xf numFmtId="0" fontId="82" fillId="33" borderId="10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92">
      <alignment/>
      <protection/>
    </xf>
    <xf numFmtId="1" fontId="0" fillId="0" borderId="0" xfId="0" applyNumberFormat="1" applyFill="1" applyBorder="1" applyAlignment="1">
      <alignment/>
    </xf>
    <xf numFmtId="0" fontId="1" fillId="0" borderId="0" xfId="92" applyFill="1">
      <alignment/>
      <protection/>
    </xf>
    <xf numFmtId="9" fontId="0" fillId="0" borderId="0" xfId="0" applyNumberFormat="1" applyFont="1" applyFill="1" applyBorder="1" applyAlignment="1">
      <alignment horizontal="left" vertical="center" wrapText="1"/>
    </xf>
    <xf numFmtId="0" fontId="4" fillId="0" borderId="0" xfId="89" applyFont="1">
      <alignment/>
      <protection/>
    </xf>
    <xf numFmtId="0" fontId="1" fillId="0" borderId="0" xfId="89">
      <alignment/>
      <protection/>
    </xf>
    <xf numFmtId="0" fontId="3" fillId="0" borderId="0" xfId="89" applyFont="1" applyBorder="1" applyAlignment="1">
      <alignment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90">
      <alignment/>
      <protection/>
    </xf>
    <xf numFmtId="0" fontId="1" fillId="34" borderId="0" xfId="90" applyFill="1">
      <alignment/>
      <protection/>
    </xf>
    <xf numFmtId="0" fontId="8" fillId="0" borderId="0" xfId="93" applyFont="1" applyFill="1" applyBorder="1" applyAlignment="1">
      <alignment horizontal="left" wrapText="1"/>
      <protection/>
    </xf>
    <xf numFmtId="0" fontId="1" fillId="0" borderId="0" xfId="90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3" fontId="3" fillId="0" borderId="0" xfId="94" applyNumberFormat="1" applyFont="1" applyBorder="1">
      <alignment/>
      <protection/>
    </xf>
    <xf numFmtId="0" fontId="1" fillId="0" borderId="0" xfId="92" applyBorder="1">
      <alignment/>
      <protection/>
    </xf>
    <xf numFmtId="1" fontId="0" fillId="0" borderId="0" xfId="0" applyNumberFormat="1" applyAlignment="1">
      <alignment/>
    </xf>
    <xf numFmtId="165" fontId="3" fillId="0" borderId="0" xfId="0" applyNumberFormat="1" applyFont="1" applyBorder="1" applyAlignment="1">
      <alignment/>
    </xf>
    <xf numFmtId="0" fontId="1" fillId="0" borderId="0" xfId="92" applyFill="1" applyBorder="1">
      <alignment/>
      <protection/>
    </xf>
    <xf numFmtId="2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95" applyFont="1" applyBorder="1" applyAlignment="1">
      <alignment horizontal="left"/>
      <protection/>
    </xf>
    <xf numFmtId="0" fontId="1" fillId="0" borderId="0" xfId="92" applyFont="1" applyFill="1">
      <alignment/>
      <protection/>
    </xf>
    <xf numFmtId="0" fontId="4" fillId="0" borderId="0" xfId="92" applyFont="1" applyFill="1">
      <alignment/>
      <protection/>
    </xf>
    <xf numFmtId="165" fontId="0" fillId="0" borderId="0" xfId="0" applyNumberFormat="1" applyFont="1" applyAlignment="1">
      <alignment/>
    </xf>
    <xf numFmtId="2" fontId="3" fillId="0" borderId="0" xfId="94" applyNumberFormat="1" applyFont="1" applyBorder="1">
      <alignment/>
      <protection/>
    </xf>
    <xf numFmtId="3" fontId="0" fillId="0" borderId="11" xfId="0" applyNumberFormat="1" applyFont="1" applyBorder="1" applyAlignment="1">
      <alignment/>
    </xf>
    <xf numFmtId="9" fontId="0" fillId="0" borderId="0" xfId="88" applyNumberFormat="1" applyFont="1" applyFill="1" applyBorder="1" applyAlignment="1">
      <alignment horizontal="justify" vertical="center" wrapText="1"/>
      <protection/>
    </xf>
    <xf numFmtId="0" fontId="0" fillId="0" borderId="0" xfId="95" applyFont="1" applyBorder="1" applyAlignment="1">
      <alignment horizontal="left" wrapText="1"/>
      <protection/>
    </xf>
    <xf numFmtId="9" fontId="7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wrapText="1"/>
    </xf>
    <xf numFmtId="3" fontId="1" fillId="0" borderId="0" xfId="92" applyNumberFormat="1" applyFont="1" applyBorder="1" applyAlignment="1">
      <alignment vertical="center" wrapText="1"/>
      <protection/>
    </xf>
    <xf numFmtId="2" fontId="2" fillId="0" borderId="0" xfId="0" applyNumberFormat="1" applyFont="1" applyBorder="1" applyAlignment="1">
      <alignment horizontal="center" wrapText="1"/>
    </xf>
    <xf numFmtId="3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0" fontId="3" fillId="0" borderId="12" xfId="92" applyFont="1" applyBorder="1" applyAlignment="1">
      <alignment horizontal="left"/>
      <protection/>
    </xf>
    <xf numFmtId="0" fontId="0" fillId="0" borderId="0" xfId="92" applyFont="1" applyFill="1" applyAlignment="1">
      <alignment horizontal="left"/>
      <protection/>
    </xf>
    <xf numFmtId="1" fontId="0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9" fontId="7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0" applyNumberFormat="1" applyFont="1" applyFill="1" applyBorder="1" applyAlignment="1">
      <alignment horizontal="left" vertical="center"/>
    </xf>
    <xf numFmtId="0" fontId="0" fillId="0" borderId="11" xfId="92" applyFont="1" applyBorder="1">
      <alignment/>
      <protection/>
    </xf>
    <xf numFmtId="0" fontId="0" fillId="0" borderId="14" xfId="92" applyFont="1" applyBorder="1">
      <alignment/>
      <protection/>
    </xf>
    <xf numFmtId="0" fontId="0" fillId="0" borderId="13" xfId="92" applyFont="1" applyBorder="1">
      <alignment/>
      <protection/>
    </xf>
    <xf numFmtId="3" fontId="0" fillId="0" borderId="11" xfId="0" applyNumberFormat="1" applyFont="1" applyFill="1" applyBorder="1" applyAlignment="1">
      <alignment/>
    </xf>
    <xf numFmtId="3" fontId="3" fillId="0" borderId="15" xfId="92" applyNumberFormat="1" applyFont="1" applyBorder="1" applyAlignment="1">
      <alignment horizontal="center" vertical="top" wrapText="1"/>
      <protection/>
    </xf>
    <xf numFmtId="2" fontId="6" fillId="0" borderId="13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" fillId="0" borderId="0" xfId="89" applyBorder="1">
      <alignment/>
      <protection/>
    </xf>
    <xf numFmtId="0" fontId="1" fillId="0" borderId="0" xfId="90" applyBorder="1">
      <alignment/>
      <protection/>
    </xf>
    <xf numFmtId="0" fontId="83" fillId="0" borderId="0" xfId="93" applyFont="1" applyFill="1" applyBorder="1" applyAlignment="1">
      <alignment wrapText="1"/>
      <protection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49" fontId="11" fillId="0" borderId="11" xfId="0" applyNumberFormat="1" applyFont="1" applyBorder="1" applyAlignment="1">
      <alignment/>
    </xf>
    <xf numFmtId="9" fontId="0" fillId="0" borderId="11" xfId="0" applyNumberFormat="1" applyFont="1" applyFill="1" applyBorder="1" applyAlignment="1">
      <alignment horizontal="left" vertical="center"/>
    </xf>
    <xf numFmtId="9" fontId="0" fillId="0" borderId="11" xfId="0" applyNumberFormat="1" applyFont="1" applyFill="1" applyBorder="1" applyAlignment="1">
      <alignment horizontal="left" vertical="top"/>
    </xf>
    <xf numFmtId="1" fontId="3" fillId="0" borderId="11" xfId="0" applyNumberFormat="1" applyFont="1" applyBorder="1" applyAlignment="1">
      <alignment vertical="top" wrapText="1"/>
    </xf>
    <xf numFmtId="9" fontId="0" fillId="0" borderId="11" xfId="0" applyNumberFormat="1" applyFont="1" applyFill="1" applyBorder="1" applyAlignment="1">
      <alignment horizontal="left" vertical="center" wrapText="1"/>
    </xf>
    <xf numFmtId="3" fontId="0" fillId="0" borderId="11" xfId="94" applyNumberFormat="1" applyFont="1" applyFill="1" applyBorder="1">
      <alignment/>
      <protection/>
    </xf>
    <xf numFmtId="3" fontId="0" fillId="0" borderId="11" xfId="94" applyNumberFormat="1" applyFont="1" applyBorder="1">
      <alignment/>
      <protection/>
    </xf>
    <xf numFmtId="9" fontId="3" fillId="0" borderId="11" xfId="0" applyNumberFormat="1" applyFont="1" applyFill="1" applyBorder="1" applyAlignment="1">
      <alignment horizontal="left" vertical="center" wrapText="1"/>
    </xf>
    <xf numFmtId="3" fontId="3" fillId="0" borderId="11" xfId="94" applyNumberFormat="1" applyFont="1" applyBorder="1">
      <alignment/>
      <protection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1" fillId="0" borderId="11" xfId="89" applyFont="1" applyBorder="1">
      <alignment/>
      <protection/>
    </xf>
    <xf numFmtId="0" fontId="0" fillId="0" borderId="11" xfId="89" applyFont="1" applyBorder="1" applyAlignment="1">
      <alignment horizontal="center" wrapText="1"/>
      <protection/>
    </xf>
    <xf numFmtId="0" fontId="84" fillId="0" borderId="11" xfId="97" applyFont="1" applyBorder="1" applyAlignment="1">
      <alignment horizontal="center" vertical="top" wrapText="1"/>
      <protection/>
    </xf>
    <xf numFmtId="0" fontId="0" fillId="0" borderId="11" xfId="96" applyFont="1" applyBorder="1" applyAlignment="1">
      <alignment horizontal="left" vertical="center" wrapText="1"/>
      <protection/>
    </xf>
    <xf numFmtId="3" fontId="0" fillId="0" borderId="11" xfId="89" applyNumberFormat="1" applyFont="1" applyBorder="1">
      <alignment/>
      <protection/>
    </xf>
    <xf numFmtId="0" fontId="0" fillId="0" borderId="11" xfId="89" applyFont="1" applyBorder="1">
      <alignment/>
      <protection/>
    </xf>
    <xf numFmtId="3" fontId="84" fillId="0" borderId="11" xfId="0" applyNumberFormat="1" applyFont="1" applyFill="1" applyBorder="1" applyAlignment="1">
      <alignment horizontal="right" vertical="center" wrapText="1"/>
    </xf>
    <xf numFmtId="164" fontId="84" fillId="0" borderId="11" xfId="89" applyNumberFormat="1" applyFont="1" applyBorder="1">
      <alignment/>
      <protection/>
    </xf>
    <xf numFmtId="0" fontId="0" fillId="0" borderId="11" xfId="96" applyFont="1" applyBorder="1" applyAlignment="1">
      <alignment horizontal="left" vertical="center" wrapText="1"/>
      <protection/>
    </xf>
    <xf numFmtId="3" fontId="84" fillId="0" borderId="11" xfId="0" applyNumberFormat="1" applyFont="1" applyBorder="1" applyAlignment="1">
      <alignment/>
    </xf>
    <xf numFmtId="0" fontId="3" fillId="0" borderId="11" xfId="89" applyFont="1" applyBorder="1" applyAlignment="1">
      <alignment/>
      <protection/>
    </xf>
    <xf numFmtId="3" fontId="3" fillId="0" borderId="11" xfId="89" applyNumberFormat="1" applyFont="1" applyBorder="1">
      <alignment/>
      <protection/>
    </xf>
    <xf numFmtId="164" fontId="3" fillId="0" borderId="11" xfId="89" applyNumberFormat="1" applyFont="1" applyBorder="1">
      <alignment/>
      <protection/>
    </xf>
    <xf numFmtId="3" fontId="85" fillId="0" borderId="11" xfId="89" applyNumberFormat="1" applyFont="1" applyBorder="1">
      <alignment/>
      <protection/>
    </xf>
    <xf numFmtId="164" fontId="85" fillId="0" borderId="11" xfId="89" applyNumberFormat="1" applyFont="1" applyBorder="1">
      <alignment/>
      <protection/>
    </xf>
    <xf numFmtId="3" fontId="85" fillId="0" borderId="11" xfId="0" applyNumberFormat="1" applyFont="1" applyFill="1" applyBorder="1" applyAlignment="1">
      <alignment horizontal="right" vertical="center"/>
    </xf>
    <xf numFmtId="1" fontId="84" fillId="0" borderId="11" xfId="89" applyNumberFormat="1" applyFont="1" applyBorder="1">
      <alignment/>
      <protection/>
    </xf>
    <xf numFmtId="0" fontId="3" fillId="0" borderId="11" xfId="89" applyFont="1" applyBorder="1">
      <alignment/>
      <protection/>
    </xf>
    <xf numFmtId="1" fontId="85" fillId="0" borderId="11" xfId="89" applyNumberFormat="1" applyFont="1" applyBorder="1">
      <alignment/>
      <protection/>
    </xf>
    <xf numFmtId="0" fontId="3" fillId="0" borderId="11" xfId="90" applyFont="1" applyBorder="1">
      <alignment/>
      <protection/>
    </xf>
    <xf numFmtId="0" fontId="0" fillId="0" borderId="11" xfId="90" applyFont="1" applyBorder="1" applyAlignment="1">
      <alignment vertical="top" wrapText="1"/>
      <protection/>
    </xf>
    <xf numFmtId="0" fontId="0" fillId="0" borderId="11" xfId="90" applyFont="1" applyBorder="1">
      <alignment/>
      <protection/>
    </xf>
    <xf numFmtId="0" fontId="0" fillId="0" borderId="11" xfId="90" applyFont="1" applyBorder="1" applyAlignment="1">
      <alignment wrapText="1"/>
      <protection/>
    </xf>
    <xf numFmtId="3" fontId="0" fillId="0" borderId="11" xfId="90" applyNumberFormat="1" applyFont="1" applyBorder="1">
      <alignment/>
      <protection/>
    </xf>
    <xf numFmtId="165" fontId="0" fillId="0" borderId="11" xfId="90" applyNumberFormat="1" applyFont="1" applyBorder="1">
      <alignment/>
      <protection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wrapText="1"/>
    </xf>
    <xf numFmtId="3" fontId="3" fillId="0" borderId="11" xfId="90" applyNumberFormat="1" applyFont="1" applyBorder="1">
      <alignment/>
      <protection/>
    </xf>
    <xf numFmtId="165" fontId="3" fillId="0" borderId="11" xfId="90" applyNumberFormat="1" applyFont="1" applyBorder="1">
      <alignment/>
      <protection/>
    </xf>
    <xf numFmtId="3" fontId="3" fillId="0" borderId="11" xfId="0" applyNumberFormat="1" applyFont="1" applyBorder="1" applyAlignment="1">
      <alignment wrapText="1"/>
    </xf>
    <xf numFmtId="0" fontId="3" fillId="0" borderId="0" xfId="90" applyFont="1" applyBorder="1">
      <alignment/>
      <protection/>
    </xf>
    <xf numFmtId="3" fontId="3" fillId="0" borderId="0" xfId="90" applyNumberFormat="1" applyFont="1" applyBorder="1">
      <alignment/>
      <protection/>
    </xf>
    <xf numFmtId="165" fontId="3" fillId="0" borderId="0" xfId="90" applyNumberFormat="1" applyFont="1" applyBorder="1">
      <alignment/>
      <protection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0" fontId="0" fillId="0" borderId="0" xfId="90" applyFont="1">
      <alignment/>
      <protection/>
    </xf>
    <xf numFmtId="1" fontId="0" fillId="0" borderId="13" xfId="94" applyNumberFormat="1" applyFont="1" applyBorder="1">
      <alignment/>
      <protection/>
    </xf>
    <xf numFmtId="1" fontId="3" fillId="0" borderId="12" xfId="94" applyNumberFormat="1" applyFont="1" applyBorder="1">
      <alignment/>
      <protection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0" xfId="92" applyFont="1">
      <alignment/>
      <protection/>
    </xf>
    <xf numFmtId="3" fontId="7" fillId="0" borderId="16" xfId="0" applyNumberFormat="1" applyFont="1" applyBorder="1" applyAlignment="1">
      <alignment horizontal="center" vertical="top" wrapText="1"/>
    </xf>
    <xf numFmtId="0" fontId="3" fillId="0" borderId="0" xfId="92" applyFont="1">
      <alignment/>
      <protection/>
    </xf>
    <xf numFmtId="0" fontId="0" fillId="0" borderId="17" xfId="92" applyFont="1" applyBorder="1">
      <alignment/>
      <protection/>
    </xf>
    <xf numFmtId="1" fontId="0" fillId="0" borderId="17" xfId="0" applyNumberFormat="1" applyFont="1" applyFill="1" applyBorder="1" applyAlignment="1">
      <alignment/>
    </xf>
    <xf numFmtId="0" fontId="0" fillId="0" borderId="17" xfId="0" applyFont="1" applyBorder="1" applyAlignment="1">
      <alignment horizontal="center" vertical="top"/>
    </xf>
    <xf numFmtId="1" fontId="0" fillId="0" borderId="0" xfId="0" applyNumberFormat="1" applyFont="1" applyBorder="1" applyAlignment="1">
      <alignment/>
    </xf>
    <xf numFmtId="0" fontId="0" fillId="0" borderId="18" xfId="92" applyFont="1" applyBorder="1">
      <alignment/>
      <protection/>
    </xf>
    <xf numFmtId="1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wrapText="1"/>
    </xf>
    <xf numFmtId="1" fontId="10" fillId="0" borderId="0" xfId="0" applyNumberFormat="1" applyFont="1" applyFill="1" applyBorder="1" applyAlignment="1">
      <alignment/>
    </xf>
    <xf numFmtId="0" fontId="0" fillId="0" borderId="0" xfId="92" applyFont="1" applyBorder="1">
      <alignment/>
      <protection/>
    </xf>
    <xf numFmtId="1" fontId="3" fillId="0" borderId="16" xfId="0" applyNumberFormat="1" applyFont="1" applyFill="1" applyBorder="1" applyAlignment="1">
      <alignment horizontal="left"/>
    </xf>
    <xf numFmtId="0" fontId="3" fillId="0" borderId="11" xfId="96" applyFont="1" applyBorder="1" applyAlignment="1">
      <alignment horizontal="left" vertical="center" wrapText="1"/>
      <protection/>
    </xf>
    <xf numFmtId="3" fontId="85" fillId="0" borderId="11" xfId="97" applyNumberFormat="1" applyFont="1" applyBorder="1">
      <alignment/>
      <protection/>
    </xf>
    <xf numFmtId="1" fontId="0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1" fontId="0" fillId="35" borderId="11" xfId="0" applyNumberFormat="1" applyFill="1" applyBorder="1" applyAlignment="1">
      <alignment/>
    </xf>
    <xf numFmtId="3" fontId="6" fillId="0" borderId="11" xfId="0" applyNumberFormat="1" applyFont="1" applyFill="1" applyBorder="1" applyAlignment="1">
      <alignment wrapText="1"/>
    </xf>
    <xf numFmtId="1" fontId="6" fillId="0" borderId="11" xfId="0" applyNumberFormat="1" applyFont="1" applyFill="1" applyBorder="1" applyAlignment="1">
      <alignment/>
    </xf>
    <xf numFmtId="0" fontId="3" fillId="34" borderId="0" xfId="93" applyFont="1" applyFill="1" applyBorder="1" applyAlignment="1">
      <alignment/>
      <protection/>
    </xf>
    <xf numFmtId="1" fontId="3" fillId="0" borderId="11" xfId="0" applyNumberFormat="1" applyFont="1" applyBorder="1" applyAlignment="1">
      <alignment horizontal="center" vertical="top" wrapText="1"/>
    </xf>
    <xf numFmtId="9" fontId="3" fillId="0" borderId="11" xfId="0" applyNumberFormat="1" applyFont="1" applyFill="1" applyBorder="1" applyAlignment="1">
      <alignment horizontal="center" vertical="top" wrapText="1"/>
    </xf>
    <xf numFmtId="0" fontId="3" fillId="0" borderId="11" xfId="89" applyFont="1" applyBorder="1" applyAlignment="1">
      <alignment horizontal="center" vertical="top"/>
      <protection/>
    </xf>
    <xf numFmtId="9" fontId="3" fillId="0" borderId="0" xfId="0" applyNumberFormat="1" applyFont="1" applyFill="1" applyBorder="1" applyAlignment="1">
      <alignment horizontal="center" vertical="top" wrapText="1"/>
    </xf>
    <xf numFmtId="0" fontId="0" fillId="0" borderId="11" xfId="90" applyFont="1" applyBorder="1" applyAlignment="1">
      <alignment horizontal="center" vertical="top" wrapText="1"/>
      <protection/>
    </xf>
    <xf numFmtId="0" fontId="0" fillId="0" borderId="11" xfId="90" applyFont="1" applyBorder="1" applyAlignment="1">
      <alignment horizontal="center" vertical="top" wrapText="1"/>
      <protection/>
    </xf>
    <xf numFmtId="2" fontId="3" fillId="0" borderId="0" xfId="92" applyNumberFormat="1" applyFont="1" applyBorder="1" applyAlignment="1">
      <alignment horizontal="left" vertical="top" wrapText="1"/>
      <protection/>
    </xf>
    <xf numFmtId="3" fontId="5" fillId="0" borderId="0" xfId="0" applyNumberFormat="1" applyFont="1" applyBorder="1" applyAlignment="1">
      <alignment horizontal="center" wrapText="1"/>
    </xf>
    <xf numFmtId="0" fontId="3" fillId="0" borderId="0" xfId="91" applyNumberFormat="1" applyFont="1" applyFill="1" applyBorder="1" applyAlignment="1" applyProtection="1">
      <alignment horizontal="center" vertical="top" wrapText="1"/>
      <protection locked="0"/>
    </xf>
  </cellXfs>
  <cellStyles count="104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Commentaire 2 2" xfId="71"/>
    <cellStyle name="Entrée" xfId="72"/>
    <cellStyle name="Entrée 2" xfId="73"/>
    <cellStyle name="Insatisfaisant" xfId="74"/>
    <cellStyle name="Insatisfaisant 2" xfId="75"/>
    <cellStyle name="Hyperlink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eutre 2" xfId="83"/>
    <cellStyle name="Normal 2" xfId="84"/>
    <cellStyle name="Normal 2 2" xfId="85"/>
    <cellStyle name="Normal 3" xfId="86"/>
    <cellStyle name="Normal 4" xfId="87"/>
    <cellStyle name="Normal 5" xfId="88"/>
    <cellStyle name="Normal_compar_types_stagiaires_2005_2006" xfId="89"/>
    <cellStyle name="Normal_Diplomes_T41_univ_UT_2007" xfId="90"/>
    <cellStyle name="Normal_Feuil1" xfId="91"/>
    <cellStyle name="Normal_origine_ressources_2005_2006" xfId="92"/>
    <cellStyle name="Normal_recap_diplomes_par_etablissements" xfId="93"/>
    <cellStyle name="Normal_rers_2008_tot" xfId="94"/>
    <cellStyle name="Normal_spécialités de formations_2005" xfId="95"/>
    <cellStyle name="Normal_types_stagiaires_univ_2005" xfId="96"/>
    <cellStyle name="Normal_types_stagiaires_univ_2005_sstom" xfId="97"/>
    <cellStyle name="Percent" xfId="98"/>
    <cellStyle name="Satisfaisant" xfId="99"/>
    <cellStyle name="Satisfaisant 2" xfId="100"/>
    <cellStyle name="Sortie" xfId="101"/>
    <cellStyle name="Sortie 2" xfId="102"/>
    <cellStyle name="Texte explicatif" xfId="103"/>
    <cellStyle name="Texte explicatif 2" xfId="104"/>
    <cellStyle name="Titre" xfId="105"/>
    <cellStyle name="Titre 1" xfId="106"/>
    <cellStyle name="Titre 1 2" xfId="107"/>
    <cellStyle name="Titre 2" xfId="108"/>
    <cellStyle name="Titre 2 2" xfId="109"/>
    <cellStyle name="Titre 3" xfId="110"/>
    <cellStyle name="Titre 3 2" xfId="111"/>
    <cellStyle name="Titre 4" xfId="112"/>
    <cellStyle name="Titre 4 2" xfId="113"/>
    <cellStyle name="Total" xfId="114"/>
    <cellStyle name="Total 2" xfId="115"/>
    <cellStyle name="Vérification" xfId="116"/>
    <cellStyle name="Vérification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BCBFB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4F81BD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-0.004"/>
          <c:w val="0.9315"/>
          <c:h val="0.80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Graphique_1!$B$35</c:f>
              <c:strCache>
                <c:ptCount val="1"/>
                <c:pt idx="0">
                  <c:v>Diplôme national ou titre RNCP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Graphique_1!$A$36:$A$38</c:f>
              <c:strCache/>
            </c:strRef>
          </c:cat>
          <c:val>
            <c:numRef>
              <c:f>Graphique_1!$B$36:$B$38</c:f>
              <c:numCache/>
            </c:numRef>
          </c:val>
        </c:ser>
        <c:ser>
          <c:idx val="1"/>
          <c:order val="1"/>
          <c:tx>
            <c:strRef>
              <c:f>Graphique_1!$C$35</c:f>
              <c:strCache>
                <c:ptCount val="1"/>
                <c:pt idx="0">
                  <c:v>Diplôme d'université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Graphique_1!$A$36:$A$38</c:f>
              <c:strCache/>
            </c:strRef>
          </c:cat>
          <c:val>
            <c:numRef>
              <c:f>Graphique_1!$C$36:$C$38</c:f>
              <c:numCache/>
            </c:numRef>
          </c:val>
        </c:ser>
        <c:ser>
          <c:idx val="2"/>
          <c:order val="2"/>
          <c:tx>
            <c:strRef>
              <c:f>Graphique_1!$D$35</c:f>
              <c:strCache>
                <c:ptCount val="1"/>
                <c:pt idx="0">
                  <c:v>Formations courtes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Graphique_1!$A$36:$A$38</c:f>
              <c:strCache/>
            </c:strRef>
          </c:cat>
          <c:val>
            <c:numRef>
              <c:f>Graphique_1!$D$36:$D$38</c:f>
              <c:numCache/>
            </c:numRef>
          </c:val>
        </c:ser>
        <c:ser>
          <c:idx val="3"/>
          <c:order val="3"/>
          <c:tx>
            <c:strRef>
              <c:f>Graphique_1!$E$35</c:f>
              <c:strCache>
                <c:ptCount val="1"/>
                <c:pt idx="0">
                  <c:v>Conférences Université "inter-âges"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Graphique_1!$A$36:$A$38</c:f>
              <c:strCache/>
            </c:strRef>
          </c:cat>
          <c:val>
            <c:numRef>
              <c:f>Graphique_1!$E$36:$E$38</c:f>
              <c:numCache/>
            </c:numRef>
          </c:val>
        </c:ser>
        <c:ser>
          <c:idx val="4"/>
          <c:order val="4"/>
          <c:tx>
            <c:strRef>
              <c:f>Graphique_1!$F$35</c:f>
              <c:strCache>
                <c:ptCount val="1"/>
                <c:pt idx="0">
                  <c:v>Prestations d'accompagnement (vae, bilans, autres)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Graphique_1!$A$36:$A$38</c:f>
              <c:strCache/>
            </c:strRef>
          </c:cat>
          <c:val>
            <c:numRef>
              <c:f>Graphique_1!$F$36:$F$38</c:f>
              <c:numCache/>
            </c:numRef>
          </c:val>
        </c:ser>
        <c:ser>
          <c:idx val="5"/>
          <c:order val="5"/>
          <c:tx>
            <c:strRef>
              <c:f>Graphique_1!$G$35</c:f>
              <c:strCache>
                <c:ptCount val="1"/>
                <c:pt idx="0">
                  <c:v>Formations modulaires Cnam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Graphique_1!$A$36:$A$38</c:f>
              <c:strCache/>
            </c:strRef>
          </c:cat>
          <c:val>
            <c:numRef>
              <c:f>Graphique_1!$G$36:$G$38</c:f>
              <c:numCache/>
            </c:numRef>
          </c:val>
        </c:ser>
        <c:overlap val="100"/>
        <c:axId val="23101251"/>
        <c:axId val="6584668"/>
      </c:barChart>
      <c:catAx>
        <c:axId val="2310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4668"/>
        <c:crosses val="autoZero"/>
        <c:auto val="1"/>
        <c:lblOffset val="100"/>
        <c:tickLblSkip val="1"/>
        <c:noMultiLvlLbl val="0"/>
      </c:catAx>
      <c:valAx>
        <c:axId val="658466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01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85"/>
          <c:y val="0.82425"/>
          <c:w val="0.91225"/>
          <c:h val="0.1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7"/>
          <c:w val="0.956"/>
          <c:h val="0.96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Graphique_2!$B$34</c:f>
              <c:strCache>
                <c:ptCount val="1"/>
                <c:pt idx="0">
                  <c:v> Entreprises (hors OPCA)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Graphique_2!$A$36:$A$39</c:f>
              <c:strCache/>
            </c:strRef>
          </c:cat>
          <c:val>
            <c:numRef>
              <c:f>Graphique_2!$B$36:$B$39</c:f>
              <c:numCache/>
            </c:numRef>
          </c:val>
        </c:ser>
        <c:ser>
          <c:idx val="2"/>
          <c:order val="1"/>
          <c:tx>
            <c:strRef>
              <c:f>Graphique_2!$C$34</c:f>
              <c:strCache>
                <c:ptCount val="1"/>
                <c:pt idx="0">
                  <c:v>OPCA (dont OPACIF)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Graphique_2!$A$36:$A$39</c:f>
              <c:strCache/>
            </c:strRef>
          </c:cat>
          <c:val>
            <c:numRef>
              <c:f>Graphique_2!$C$36:$C$39</c:f>
              <c:numCache/>
            </c:numRef>
          </c:val>
        </c:ser>
        <c:ser>
          <c:idx val="3"/>
          <c:order val="2"/>
          <c:tx>
            <c:strRef>
              <c:f>Graphique_2!$D$34</c:f>
              <c:strCache>
                <c:ptCount val="1"/>
                <c:pt idx="0">
                  <c:v>Particuliers et stagiaires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Graphique_2!$A$36:$A$39</c:f>
              <c:strCache/>
            </c:strRef>
          </c:cat>
          <c:val>
            <c:numRef>
              <c:f>Graphique_2!$D$36:$D$39</c:f>
              <c:numCache/>
            </c:numRef>
          </c:val>
        </c:ser>
        <c:ser>
          <c:idx val="4"/>
          <c:order val="3"/>
          <c:tx>
            <c:strRef>
              <c:f>Graphique_2!$E$34</c:f>
              <c:strCache>
                <c:ptCount val="1"/>
                <c:pt idx="0">
                  <c:v>Fonds publics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Graphique_2!$A$36:$A$39</c:f>
              <c:strCache/>
            </c:strRef>
          </c:cat>
          <c:val>
            <c:numRef>
              <c:f>Graphique_2!$E$36:$E$39</c:f>
              <c:numCache/>
            </c:numRef>
          </c:val>
        </c:ser>
        <c:ser>
          <c:idx val="0"/>
          <c:order val="4"/>
          <c:tx>
            <c:strRef>
              <c:f>Graphique_2!$F$34</c:f>
              <c:strCache>
                <c:ptCount val="1"/>
                <c:pt idx="0">
                  <c:v>Autres financeurs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Graphique_2!$A$36:$A$39</c:f>
              <c:strCache/>
            </c:strRef>
          </c:cat>
          <c:val>
            <c:numRef>
              <c:f>Graphique_2!$F$36:$F$39</c:f>
              <c:numCache/>
            </c:numRef>
          </c:val>
        </c:ser>
        <c:overlap val="100"/>
        <c:axId val="59262013"/>
        <c:axId val="63596070"/>
      </c:barChart>
      <c:catAx>
        <c:axId val="5926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96070"/>
        <c:crosses val="autoZero"/>
        <c:auto val="1"/>
        <c:lblOffset val="100"/>
        <c:tickLblSkip val="1"/>
        <c:noMultiLvlLbl val="0"/>
      </c:catAx>
      <c:valAx>
        <c:axId val="6359607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62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5"/>
          <c:y val="0.95625"/>
          <c:w val="0.91225"/>
          <c:h val="0.0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133350</xdr:rowOff>
    </xdr:from>
    <xdr:to>
      <xdr:col>5</xdr:col>
      <xdr:colOff>542925</xdr:colOff>
      <xdr:row>25</xdr:row>
      <xdr:rowOff>95250</xdr:rowOff>
    </xdr:to>
    <xdr:graphicFrame>
      <xdr:nvGraphicFramePr>
        <xdr:cNvPr id="1" name="Graphique 3"/>
        <xdr:cNvGraphicFramePr/>
      </xdr:nvGraphicFramePr>
      <xdr:xfrm>
        <a:off x="9525" y="276225"/>
        <a:ext cx="5400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4</xdr:col>
      <xdr:colOff>304800</xdr:colOff>
      <xdr:row>26</xdr:row>
      <xdr:rowOff>47625</xdr:rowOff>
    </xdr:to>
    <xdr:graphicFrame>
      <xdr:nvGraphicFramePr>
        <xdr:cNvPr id="1" name="Graphique 4"/>
        <xdr:cNvGraphicFramePr/>
      </xdr:nvGraphicFramePr>
      <xdr:xfrm>
        <a:off x="0" y="304800"/>
        <a:ext cx="58388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XCEL97\FCU2005\R&#233;sultats\DIPLOMES\r&#233;cap_part_diplomes_nationaux_020304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XCEL97\FCU2011\Note%20d'information\Evolution_ressour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_%t_dipl_nat_univ_ 02_05"/>
      <sheetName val="recap_diplomes_nat_du_2002_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rance entiè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selection activeCell="A1" sqref="A1"/>
    </sheetView>
  </sheetViews>
  <sheetFormatPr defaultColWidth="12" defaultRowHeight="11.25" customHeight="1"/>
  <cols>
    <col min="1" max="1" width="31.83203125" style="0" customWidth="1"/>
    <col min="2" max="2" width="11.33203125" style="0" bestFit="1" customWidth="1"/>
    <col min="3" max="3" width="10.33203125" style="0" customWidth="1"/>
    <col min="4" max="5" width="10.33203125" style="0" bestFit="1" customWidth="1"/>
    <col min="6" max="6" width="5.83203125" style="0" customWidth="1"/>
    <col min="7" max="7" width="9.66015625" style="0" customWidth="1"/>
    <col min="8" max="9" width="7" style="0" customWidth="1"/>
    <col min="10" max="10" width="9.66015625" style="0" customWidth="1"/>
    <col min="11" max="12" width="7" style="0" customWidth="1"/>
    <col min="13" max="13" width="9.66015625" style="0" customWidth="1"/>
    <col min="14" max="15" width="7" style="0" customWidth="1"/>
    <col min="16" max="16" width="9.66015625" style="0" customWidth="1"/>
    <col min="17" max="18" width="7" style="0" customWidth="1"/>
    <col min="19" max="19" width="9.66015625" style="0" customWidth="1"/>
    <col min="20" max="20" width="10" style="0" customWidth="1"/>
  </cols>
  <sheetData>
    <row r="1" spans="1:19" ht="11.25" customHeight="1">
      <c r="A1" s="24" t="s">
        <v>47</v>
      </c>
      <c r="N1" s="11"/>
      <c r="O1" s="11"/>
      <c r="P1" s="11"/>
      <c r="Q1" s="11"/>
      <c r="R1" s="11"/>
      <c r="S1" s="11"/>
    </row>
    <row r="2" spans="2:19" ht="11.25" customHeight="1">
      <c r="B2" s="9"/>
      <c r="C2" s="9"/>
      <c r="D2" s="9"/>
      <c r="E2" s="9"/>
      <c r="F2" s="9"/>
      <c r="G2" s="9"/>
      <c r="H2" s="1"/>
      <c r="I2" s="1"/>
      <c r="N2" s="48"/>
      <c r="O2" s="48"/>
      <c r="P2" s="49"/>
      <c r="Q2" s="48"/>
      <c r="R2" s="48"/>
      <c r="S2" s="49"/>
    </row>
    <row r="3" spans="1:19" ht="69.75" customHeight="1">
      <c r="A3" s="72"/>
      <c r="B3" s="145" t="s">
        <v>19</v>
      </c>
      <c r="C3" s="145"/>
      <c r="D3" s="145" t="s">
        <v>17</v>
      </c>
      <c r="E3" s="145"/>
      <c r="F3" s="145" t="s">
        <v>20</v>
      </c>
      <c r="G3" s="145"/>
      <c r="H3" s="145" t="s">
        <v>48</v>
      </c>
      <c r="I3" s="145"/>
      <c r="J3" s="145" t="s">
        <v>18</v>
      </c>
      <c r="K3" s="145"/>
      <c r="L3" s="145" t="s">
        <v>49</v>
      </c>
      <c r="M3" s="145"/>
      <c r="N3" s="48"/>
      <c r="O3" s="48"/>
      <c r="P3" s="49"/>
      <c r="Q3" s="48"/>
      <c r="R3" s="48"/>
      <c r="S3" s="49"/>
    </row>
    <row r="4" spans="1:19" ht="11.25" customHeight="1">
      <c r="A4" s="73" t="s">
        <v>15</v>
      </c>
      <c r="B4" s="74">
        <v>2015</v>
      </c>
      <c r="C4" s="74">
        <v>2016</v>
      </c>
      <c r="D4" s="74">
        <v>2015</v>
      </c>
      <c r="E4" s="74">
        <v>2016</v>
      </c>
      <c r="F4" s="74">
        <v>2015</v>
      </c>
      <c r="G4" s="74">
        <v>2016</v>
      </c>
      <c r="H4" s="74">
        <v>2015</v>
      </c>
      <c r="I4" s="74">
        <v>2016</v>
      </c>
      <c r="J4" s="74">
        <v>2015</v>
      </c>
      <c r="K4" s="74">
        <v>2016</v>
      </c>
      <c r="L4" s="74">
        <v>2015</v>
      </c>
      <c r="M4" s="74">
        <v>2016</v>
      </c>
      <c r="N4" s="48"/>
      <c r="O4" s="48"/>
      <c r="P4" s="50"/>
      <c r="Q4" s="51"/>
      <c r="R4" s="51"/>
      <c r="S4" s="50"/>
    </row>
    <row r="5" spans="1:19" ht="11.25" customHeight="1">
      <c r="A5" s="75" t="s">
        <v>0</v>
      </c>
      <c r="B5" s="76">
        <v>293</v>
      </c>
      <c r="C5" s="76">
        <v>304</v>
      </c>
      <c r="D5" s="39">
        <v>358</v>
      </c>
      <c r="E5" s="39">
        <v>335</v>
      </c>
      <c r="F5" s="39">
        <v>39</v>
      </c>
      <c r="G5" s="39">
        <v>39</v>
      </c>
      <c r="H5" s="39">
        <v>51</v>
      </c>
      <c r="I5" s="39">
        <v>49</v>
      </c>
      <c r="J5" s="39">
        <v>110</v>
      </c>
      <c r="K5" s="39">
        <v>116.360613</v>
      </c>
      <c r="L5" s="39">
        <v>144</v>
      </c>
      <c r="M5" s="39">
        <v>147.43662</v>
      </c>
      <c r="N5" s="48"/>
      <c r="O5" s="48"/>
      <c r="P5" s="50"/>
      <c r="Q5" s="51"/>
      <c r="R5" s="51"/>
      <c r="S5" s="50"/>
    </row>
    <row r="6" spans="1:19" ht="11.25" customHeight="1">
      <c r="A6" s="75" t="s">
        <v>1</v>
      </c>
      <c r="B6" s="77">
        <v>117</v>
      </c>
      <c r="C6" s="76">
        <v>116</v>
      </c>
      <c r="D6" s="32">
        <v>83</v>
      </c>
      <c r="E6" s="39">
        <v>83</v>
      </c>
      <c r="F6" s="32">
        <v>15</v>
      </c>
      <c r="G6" s="39">
        <v>15</v>
      </c>
      <c r="H6" s="39">
        <v>15</v>
      </c>
      <c r="I6" s="39">
        <v>15</v>
      </c>
      <c r="J6" s="39">
        <v>185</v>
      </c>
      <c r="K6" s="39">
        <v>185</v>
      </c>
      <c r="L6" s="70">
        <v>188</v>
      </c>
      <c r="M6" s="70">
        <v>186</v>
      </c>
      <c r="N6" s="16"/>
      <c r="O6" s="16"/>
      <c r="P6" s="21"/>
      <c r="Q6" s="17"/>
      <c r="R6" s="17"/>
      <c r="S6" s="21"/>
    </row>
    <row r="7" spans="1:19" ht="11.25" customHeight="1">
      <c r="A7" s="75" t="s">
        <v>39</v>
      </c>
      <c r="B7" s="76">
        <v>32</v>
      </c>
      <c r="C7" s="76">
        <v>29</v>
      </c>
      <c r="D7" s="39">
        <v>19</v>
      </c>
      <c r="E7" s="39">
        <v>20</v>
      </c>
      <c r="F7" s="39">
        <v>2</v>
      </c>
      <c r="G7" s="39">
        <v>2</v>
      </c>
      <c r="H7" s="39">
        <v>3</v>
      </c>
      <c r="I7" s="39">
        <v>2</v>
      </c>
      <c r="J7" s="39">
        <v>125</v>
      </c>
      <c r="K7" s="39">
        <v>111</v>
      </c>
      <c r="L7" s="39">
        <v>147</v>
      </c>
      <c r="M7" s="39">
        <v>132.011498</v>
      </c>
      <c r="N7" s="16"/>
      <c r="O7" s="16"/>
      <c r="P7" s="21"/>
      <c r="Q7" s="17"/>
      <c r="R7" s="17"/>
      <c r="S7" s="21"/>
    </row>
    <row r="8" spans="1:19" ht="11.25" customHeight="1">
      <c r="A8" s="78" t="s">
        <v>35</v>
      </c>
      <c r="B8" s="79">
        <v>442</v>
      </c>
      <c r="C8" s="79">
        <v>449</v>
      </c>
      <c r="D8" s="80">
        <v>460</v>
      </c>
      <c r="E8" s="80">
        <v>438</v>
      </c>
      <c r="F8" s="80">
        <v>56</v>
      </c>
      <c r="G8" s="80">
        <v>56</v>
      </c>
      <c r="H8" s="81">
        <v>69</v>
      </c>
      <c r="I8" s="81">
        <v>67</v>
      </c>
      <c r="J8" s="81">
        <v>124</v>
      </c>
      <c r="K8" s="81">
        <v>129</v>
      </c>
      <c r="L8" s="82">
        <v>152</v>
      </c>
      <c r="M8" s="82">
        <v>154</v>
      </c>
      <c r="N8" s="16"/>
      <c r="O8" s="16"/>
      <c r="P8" s="21"/>
      <c r="Q8" s="17"/>
      <c r="R8" s="17"/>
      <c r="S8" s="21"/>
    </row>
    <row r="9" spans="1:20" ht="11.25" customHeight="1">
      <c r="A9" s="75" t="s">
        <v>14</v>
      </c>
      <c r="B9" s="120"/>
      <c r="C9" s="119">
        <f>(C8-B8)/B8*100</f>
        <v>1.583710407239819</v>
      </c>
      <c r="D9" s="121"/>
      <c r="E9" s="122">
        <f>(E8-D8)/D8*100</f>
        <v>-4.782608695652174</v>
      </c>
      <c r="F9" s="121"/>
      <c r="G9" s="122">
        <f>(G8-F8)/F8*100</f>
        <v>0</v>
      </c>
      <c r="H9" s="123"/>
      <c r="I9" s="44">
        <f>(I8-H8)/H8*100</f>
        <v>-2.898550724637681</v>
      </c>
      <c r="J9" s="123"/>
      <c r="K9" s="44">
        <f>(K8-J8)/J8*100</f>
        <v>4.032258064516129</v>
      </c>
      <c r="L9" s="123"/>
      <c r="M9" s="44">
        <f>(M8-L8)/L8*100</f>
        <v>1.3157894736842104</v>
      </c>
      <c r="N9" s="18"/>
      <c r="O9" s="18"/>
      <c r="P9" s="16"/>
      <c r="Q9" s="21"/>
      <c r="R9" s="17"/>
      <c r="S9" s="17"/>
      <c r="T9" s="21"/>
    </row>
    <row r="10" spans="1:19" ht="11.25" customHeight="1">
      <c r="A10" s="5"/>
      <c r="B10" s="31"/>
      <c r="C10" s="31"/>
      <c r="D10" s="25"/>
      <c r="E10" s="25"/>
      <c r="F10" s="25"/>
      <c r="G10" s="25"/>
      <c r="H10" s="23"/>
      <c r="I10" s="23"/>
      <c r="J10" s="23"/>
      <c r="K10" s="23"/>
      <c r="L10" s="23"/>
      <c r="M10" s="23"/>
      <c r="N10" s="11"/>
      <c r="O10" s="11"/>
      <c r="P10" s="11"/>
      <c r="Q10" s="11"/>
      <c r="R10" s="11"/>
      <c r="S10" s="11"/>
    </row>
    <row r="11" spans="1:19" ht="11.25" customHeight="1">
      <c r="A11" s="52" t="s">
        <v>22</v>
      </c>
      <c r="B11" s="34"/>
      <c r="C11" s="34"/>
      <c r="D11" s="34"/>
      <c r="E11" s="34"/>
      <c r="F11" s="34"/>
      <c r="G11" s="34"/>
      <c r="H11" s="34"/>
      <c r="I11" s="34"/>
      <c r="N11" s="11"/>
      <c r="O11" s="11"/>
      <c r="P11" s="11"/>
      <c r="Q11" s="11"/>
      <c r="R11" s="11"/>
      <c r="S11" s="11"/>
    </row>
    <row r="12" spans="1:21" ht="11.25" customHeight="1">
      <c r="A12" s="27" t="s">
        <v>21</v>
      </c>
      <c r="B12" s="35"/>
      <c r="C12" s="35"/>
      <c r="D12" s="26"/>
      <c r="E12" s="26"/>
      <c r="F12" s="26"/>
      <c r="G12" s="26"/>
      <c r="H12" s="30"/>
      <c r="I12" s="26"/>
      <c r="J12" s="11"/>
      <c r="N12" s="33"/>
      <c r="O12" s="33"/>
      <c r="P12" s="33"/>
      <c r="Q12" s="33"/>
      <c r="R12" s="33"/>
      <c r="S12" s="33"/>
      <c r="T12" s="33"/>
      <c r="U12" s="33"/>
    </row>
    <row r="13" ht="11.25" customHeight="1">
      <c r="A13" s="47" t="s">
        <v>53</v>
      </c>
    </row>
    <row r="14" spans="1:2" ht="11.25" customHeight="1">
      <c r="A14" s="45"/>
      <c r="B14" s="45"/>
    </row>
    <row r="15" spans="1:8" ht="11.25" customHeight="1">
      <c r="A15" s="45"/>
      <c r="B15" s="46"/>
      <c r="C15" s="10"/>
      <c r="D15" s="10"/>
      <c r="E15" s="10"/>
      <c r="G15" s="20"/>
      <c r="H15" s="20"/>
    </row>
    <row r="16" spans="1:8" ht="11.25" customHeight="1">
      <c r="A16" s="46"/>
      <c r="B16" s="46"/>
      <c r="C16" s="10"/>
      <c r="D16" s="10"/>
      <c r="E16" s="10"/>
      <c r="G16" s="20"/>
      <c r="H16" s="20"/>
    </row>
    <row r="17" spans="1:8" ht="11.25" customHeight="1">
      <c r="A17" s="46"/>
      <c r="B17" s="46"/>
      <c r="C17" s="10"/>
      <c r="D17" s="10"/>
      <c r="E17" s="10"/>
      <c r="G17" s="20"/>
      <c r="H17" s="20"/>
    </row>
    <row r="18" spans="1:8" ht="11.25" customHeight="1">
      <c r="A18" s="46"/>
      <c r="B18" s="46"/>
      <c r="C18" s="10"/>
      <c r="D18" s="10"/>
      <c r="E18" s="10"/>
      <c r="G18" s="20"/>
      <c r="H18" s="20"/>
    </row>
    <row r="19" spans="1:2" ht="11.25" customHeight="1">
      <c r="A19" s="46"/>
      <c r="B19" s="45"/>
    </row>
    <row r="20" spans="1:6" ht="11.25" customHeight="1">
      <c r="A20" s="46"/>
      <c r="B20" s="45"/>
      <c r="F20" s="11"/>
    </row>
    <row r="21" spans="1:2" ht="11.25" customHeight="1">
      <c r="A21" s="46"/>
      <c r="B21" s="45"/>
    </row>
    <row r="22" spans="1:2" ht="11.25" customHeight="1">
      <c r="A22" s="46"/>
      <c r="B22" s="45"/>
    </row>
    <row r="23" spans="1:2" ht="11.25" customHeight="1">
      <c r="A23" s="46"/>
      <c r="B23" s="45"/>
    </row>
    <row r="24" spans="1:13" ht="11.25" customHeight="1">
      <c r="A24" s="46"/>
      <c r="B24" s="45"/>
      <c r="M24" s="11"/>
    </row>
    <row r="25" spans="1:2" ht="11.25" customHeight="1">
      <c r="A25" s="45"/>
      <c r="B25" s="45"/>
    </row>
    <row r="26" spans="1:2" ht="11.25" customHeight="1">
      <c r="A26" s="46"/>
      <c r="B26" s="45"/>
    </row>
    <row r="27" spans="1:2" ht="11.25" customHeight="1">
      <c r="A27" s="46"/>
      <c r="B27" s="45"/>
    </row>
    <row r="28" spans="1:2" ht="11.25" customHeight="1">
      <c r="A28" s="46"/>
      <c r="B28" s="45"/>
    </row>
    <row r="29" spans="1:2" ht="11.25" customHeight="1">
      <c r="A29" s="46"/>
      <c r="B29" s="45"/>
    </row>
    <row r="30" spans="1:2" ht="11.25" customHeight="1">
      <c r="A30" s="45"/>
      <c r="B30" s="45"/>
    </row>
    <row r="31" spans="1:2" ht="11.25" customHeight="1">
      <c r="A31" s="46"/>
      <c r="B31" s="45"/>
    </row>
    <row r="32" spans="1:2" ht="11.25" customHeight="1">
      <c r="A32" s="46"/>
      <c r="B32" s="45"/>
    </row>
    <row r="33" spans="1:2" ht="11.25" customHeight="1">
      <c r="A33" s="46"/>
      <c r="B33" s="45"/>
    </row>
    <row r="34" spans="1:2" ht="11.25" customHeight="1">
      <c r="A34" s="46"/>
      <c r="B34" s="45"/>
    </row>
    <row r="35" spans="1:2" ht="11.25" customHeight="1">
      <c r="A35" s="45"/>
      <c r="B35" s="45"/>
    </row>
    <row r="36" spans="1:2" ht="11.25" customHeight="1">
      <c r="A36" s="45"/>
      <c r="B36" s="45"/>
    </row>
    <row r="37" spans="1:2" ht="11.25" customHeight="1">
      <c r="A37" s="45"/>
      <c r="B37" s="45"/>
    </row>
    <row r="38" spans="1:2" ht="11.25" customHeight="1">
      <c r="A38" s="45"/>
      <c r="B38" s="45"/>
    </row>
    <row r="39" spans="1:2" ht="11.25" customHeight="1">
      <c r="A39" s="45"/>
      <c r="B39" s="45"/>
    </row>
    <row r="40" spans="1:2" ht="11.25" customHeight="1">
      <c r="A40" s="45"/>
      <c r="B40" s="45"/>
    </row>
    <row r="41" spans="1:2" ht="11.25" customHeight="1">
      <c r="A41" s="45"/>
      <c r="B41" s="45"/>
    </row>
    <row r="42" spans="1:2" ht="11.25" customHeight="1">
      <c r="A42" s="45"/>
      <c r="B42" s="45"/>
    </row>
    <row r="43" spans="1:2" ht="11.25" customHeight="1">
      <c r="A43" s="45"/>
      <c r="B43" s="45"/>
    </row>
    <row r="44" spans="1:2" ht="11.25" customHeight="1">
      <c r="A44" s="45"/>
      <c r="B44" s="45"/>
    </row>
    <row r="45" spans="1:2" ht="11.25" customHeight="1">
      <c r="A45" s="45"/>
      <c r="B45" s="45"/>
    </row>
    <row r="46" spans="1:2" ht="11.25" customHeight="1">
      <c r="A46" s="45"/>
      <c r="B46" s="45"/>
    </row>
    <row r="47" spans="1:2" ht="11.25" customHeight="1">
      <c r="A47" s="45"/>
      <c r="B47" s="45"/>
    </row>
    <row r="48" spans="1:2" ht="11.25" customHeight="1">
      <c r="A48" s="45"/>
      <c r="B48" s="45"/>
    </row>
    <row r="49" spans="1:2" ht="11.25" customHeight="1">
      <c r="A49" s="45"/>
      <c r="B49" s="45"/>
    </row>
    <row r="50" spans="1:2" ht="11.25" customHeight="1">
      <c r="A50" s="45"/>
      <c r="B50" s="45"/>
    </row>
    <row r="51" spans="1:2" ht="11.25" customHeight="1">
      <c r="A51" s="45"/>
      <c r="B51" s="45"/>
    </row>
    <row r="52" spans="1:2" ht="11.25" customHeight="1">
      <c r="A52" s="45"/>
      <c r="B52" s="45"/>
    </row>
    <row r="53" spans="1:2" ht="11.25" customHeight="1">
      <c r="A53" s="45"/>
      <c r="B53" s="45"/>
    </row>
    <row r="54" spans="1:2" ht="11.25" customHeight="1">
      <c r="A54" s="45"/>
      <c r="B54" s="45"/>
    </row>
    <row r="55" spans="1:2" ht="11.25" customHeight="1">
      <c r="A55" s="45"/>
      <c r="B55" s="45"/>
    </row>
    <row r="56" spans="1:2" ht="11.25" customHeight="1">
      <c r="A56" s="45"/>
      <c r="B56" s="45"/>
    </row>
    <row r="57" spans="1:2" ht="11.25" customHeight="1">
      <c r="A57" s="45"/>
      <c r="B57" s="45"/>
    </row>
    <row r="58" spans="1:2" ht="11.25" customHeight="1">
      <c r="A58" s="45"/>
      <c r="B58" s="45"/>
    </row>
    <row r="59" spans="1:2" ht="11.25" customHeight="1">
      <c r="A59" s="45"/>
      <c r="B59" s="45"/>
    </row>
    <row r="60" spans="1:2" ht="11.25" customHeight="1">
      <c r="A60" s="45"/>
      <c r="B60" s="45"/>
    </row>
    <row r="61" spans="1:2" ht="11.25" customHeight="1">
      <c r="A61" s="45"/>
      <c r="B61" s="45"/>
    </row>
    <row r="62" spans="1:2" ht="11.25" customHeight="1">
      <c r="A62" s="45"/>
      <c r="B62" s="45"/>
    </row>
  </sheetData>
  <sheetProtection selectLockedCells="1" selectUnlockedCells="1"/>
  <mergeCells count="6">
    <mergeCell ref="B3:C3"/>
    <mergeCell ref="D3:E3"/>
    <mergeCell ref="F3:G3"/>
    <mergeCell ref="H3:I3"/>
    <mergeCell ref="J3:K3"/>
    <mergeCell ref="L3:M3"/>
  </mergeCells>
  <printOptions/>
  <pageMargins left="0.25" right="0.25" top="0.75" bottom="0.75" header="0.3" footer="0.3"/>
  <pageSetup horizontalDpi="600" verticalDpi="600" orientation="landscape" paperSize="9"/>
  <headerFooter alignWithMargins="0">
    <oddHeader>&amp;CPage &amp;P&amp;RTableaux_NI_2010_28022012.xls</oddHeader>
    <oddFooter>&amp;CPage &amp;P&amp;RTableaux_NI_2010_28022012.xls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13.33203125" defaultRowHeight="12.75" customHeight="1"/>
  <cols>
    <col min="1" max="1" width="42.66015625" style="6" customWidth="1"/>
    <col min="2" max="9" width="10.83203125" style="7" customWidth="1"/>
    <col min="10" max="10" width="14" style="7" customWidth="1"/>
    <col min="11" max="14" width="13.33203125" style="7" customWidth="1"/>
    <col min="15" max="15" width="19.33203125" style="7" customWidth="1"/>
    <col min="16" max="16384" width="13.33203125" style="7" customWidth="1"/>
  </cols>
  <sheetData>
    <row r="1" spans="1:5" ht="12.75" customHeight="1">
      <c r="A1" s="8" t="s">
        <v>36</v>
      </c>
      <c r="B1" s="8"/>
      <c r="C1" s="8"/>
      <c r="D1" s="8"/>
      <c r="E1" s="8"/>
    </row>
    <row r="2" spans="1:6" ht="12.75" customHeight="1">
      <c r="A2" s="8"/>
      <c r="B2" s="8"/>
      <c r="C2" s="8"/>
      <c r="D2" s="8"/>
      <c r="E2" s="8"/>
      <c r="F2" s="62"/>
    </row>
    <row r="3" spans="1:7" ht="50.25" customHeight="1">
      <c r="A3" s="83"/>
      <c r="B3" s="146" t="s">
        <v>0</v>
      </c>
      <c r="C3" s="146"/>
      <c r="D3" s="147" t="s">
        <v>16</v>
      </c>
      <c r="E3" s="147"/>
      <c r="F3" s="146" t="s">
        <v>40</v>
      </c>
      <c r="G3" s="146"/>
    </row>
    <row r="4" spans="1:7" ht="49.5" customHeight="1">
      <c r="A4" s="84"/>
      <c r="B4" s="85" t="s">
        <v>23</v>
      </c>
      <c r="C4" s="85" t="s">
        <v>24</v>
      </c>
      <c r="D4" s="85" t="s">
        <v>23</v>
      </c>
      <c r="E4" s="85" t="s">
        <v>24</v>
      </c>
      <c r="F4" s="85" t="s">
        <v>23</v>
      </c>
      <c r="G4" s="85" t="s">
        <v>24</v>
      </c>
    </row>
    <row r="5" spans="1:7" ht="12.75" customHeight="1">
      <c r="A5" s="86" t="s">
        <v>25</v>
      </c>
      <c r="B5" s="87">
        <v>97989</v>
      </c>
      <c r="C5" s="88">
        <v>29.3</v>
      </c>
      <c r="D5" s="89">
        <v>15144</v>
      </c>
      <c r="E5" s="90">
        <f>D5/D15*100</f>
        <v>18.161322044467894</v>
      </c>
      <c r="F5" s="89">
        <v>13132</v>
      </c>
      <c r="G5" s="90">
        <v>65.3</v>
      </c>
    </row>
    <row r="6" spans="1:7" ht="12.75" customHeight="1">
      <c r="A6" s="91" t="s">
        <v>26</v>
      </c>
      <c r="B6" s="87">
        <v>8733</v>
      </c>
      <c r="C6" s="88">
        <v>2.6</v>
      </c>
      <c r="D6" s="89">
        <v>365</v>
      </c>
      <c r="E6" s="90">
        <f>D6/D15*100</f>
        <v>0.4377233588372149</v>
      </c>
      <c r="F6" s="89">
        <v>734</v>
      </c>
      <c r="G6" s="90">
        <v>3.7</v>
      </c>
    </row>
    <row r="7" spans="1:7" ht="12.75" customHeight="1">
      <c r="A7" s="86" t="s">
        <v>27</v>
      </c>
      <c r="B7" s="87">
        <v>30380</v>
      </c>
      <c r="C7" s="88">
        <v>9.1</v>
      </c>
      <c r="D7" s="89">
        <v>3364</v>
      </c>
      <c r="E7" s="90">
        <f>D7/D15*100</f>
        <v>4.034250353776414</v>
      </c>
      <c r="F7" s="89">
        <v>453</v>
      </c>
      <c r="G7" s="90">
        <v>2.3</v>
      </c>
    </row>
    <row r="8" spans="1:7" ht="12.75" customHeight="1">
      <c r="A8" s="137" t="s">
        <v>28</v>
      </c>
      <c r="B8" s="94">
        <v>137102</v>
      </c>
      <c r="C8" s="100">
        <v>40.9</v>
      </c>
      <c r="D8" s="138">
        <f>D5+D6+D7</f>
        <v>18873</v>
      </c>
      <c r="E8" s="97">
        <f>D8/D15*100</f>
        <v>22.633295757081527</v>
      </c>
      <c r="F8" s="138">
        <f>F5+F6+F7</f>
        <v>14319</v>
      </c>
      <c r="G8" s="97">
        <v>71.2</v>
      </c>
    </row>
    <row r="9" spans="1:7" ht="12.75" customHeight="1">
      <c r="A9" s="86" t="s">
        <v>29</v>
      </c>
      <c r="B9" s="87">
        <v>27279</v>
      </c>
      <c r="C9" s="88">
        <v>8.1</v>
      </c>
      <c r="D9" s="92">
        <v>6614</v>
      </c>
      <c r="E9" s="90">
        <f>D9/D15*100</f>
        <v>7.931787110546135</v>
      </c>
      <c r="F9" s="92">
        <v>1066</v>
      </c>
      <c r="G9" s="90">
        <v>5.3</v>
      </c>
    </row>
    <row r="10" spans="1:7" ht="12.75" customHeight="1">
      <c r="A10" s="86" t="s">
        <v>30</v>
      </c>
      <c r="B10" s="87">
        <v>10478</v>
      </c>
      <c r="C10" s="88">
        <v>3.1</v>
      </c>
      <c r="D10" s="92">
        <v>7714</v>
      </c>
      <c r="E10" s="90">
        <f>D10/D15*100</f>
        <v>9.250953397452811</v>
      </c>
      <c r="F10" s="92">
        <v>451</v>
      </c>
      <c r="G10" s="90">
        <v>2.2</v>
      </c>
    </row>
    <row r="11" spans="1:7" ht="12.75" customHeight="1">
      <c r="A11" s="137" t="s">
        <v>31</v>
      </c>
      <c r="B11" s="94">
        <v>37757</v>
      </c>
      <c r="C11" s="100">
        <v>11.3</v>
      </c>
      <c r="D11" s="138">
        <f>D9+D10</f>
        <v>14328</v>
      </c>
      <c r="E11" s="97">
        <f>D11/D15*100</f>
        <v>17.182740507998943</v>
      </c>
      <c r="F11" s="138">
        <v>1517</v>
      </c>
      <c r="G11" s="97">
        <v>7.5</v>
      </c>
    </row>
    <row r="12" spans="1:7" ht="12.75" customHeight="1">
      <c r="A12" s="86" t="s">
        <v>32</v>
      </c>
      <c r="B12" s="87">
        <v>91745</v>
      </c>
      <c r="C12" s="88">
        <v>27.4</v>
      </c>
      <c r="D12" s="92">
        <v>40617</v>
      </c>
      <c r="E12" s="90">
        <f>D12/D15*100</f>
        <v>48.709615522989466</v>
      </c>
      <c r="F12" s="92">
        <v>3757</v>
      </c>
      <c r="G12" s="90">
        <v>18.7</v>
      </c>
    </row>
    <row r="13" spans="1:7" ht="12.75" customHeight="1">
      <c r="A13" s="91" t="s">
        <v>62</v>
      </c>
      <c r="B13" s="87">
        <v>38604</v>
      </c>
      <c r="C13" s="88">
        <v>11.5</v>
      </c>
      <c r="D13" s="92">
        <v>0</v>
      </c>
      <c r="E13" s="90">
        <v>0</v>
      </c>
      <c r="F13" s="92">
        <v>126</v>
      </c>
      <c r="G13" s="90">
        <v>0.6</v>
      </c>
    </row>
    <row r="14" spans="1:7" ht="12.75" customHeight="1">
      <c r="A14" s="86" t="s">
        <v>33</v>
      </c>
      <c r="B14" s="87">
        <v>29795</v>
      </c>
      <c r="C14" s="88">
        <v>8.9</v>
      </c>
      <c r="D14" s="92">
        <v>9568</v>
      </c>
      <c r="E14" s="90">
        <f>D14/D15*100</f>
        <v>11.47434821193006</v>
      </c>
      <c r="F14" s="92">
        <v>388</v>
      </c>
      <c r="G14" s="90">
        <v>1.9</v>
      </c>
    </row>
    <row r="15" spans="1:7" ht="12.75" customHeight="1">
      <c r="A15" s="93" t="s">
        <v>35</v>
      </c>
      <c r="B15" s="94">
        <v>335003</v>
      </c>
      <c r="C15" s="95">
        <v>100</v>
      </c>
      <c r="D15" s="96">
        <v>83386</v>
      </c>
      <c r="E15" s="97">
        <v>100</v>
      </c>
      <c r="F15" s="98">
        <v>20107</v>
      </c>
      <c r="G15" s="97">
        <v>100</v>
      </c>
    </row>
    <row r="17" ht="12.75" customHeight="1">
      <c r="A17" s="27" t="s">
        <v>21</v>
      </c>
    </row>
    <row r="18" ht="12.75" customHeight="1">
      <c r="A18" s="47" t="s">
        <v>53</v>
      </c>
    </row>
    <row r="19" ht="12.75" customHeight="1">
      <c r="J19" s="62"/>
    </row>
  </sheetData>
  <sheetProtection selectLockedCells="1" selectUnlockedCells="1"/>
  <mergeCells count="3">
    <mergeCell ref="B3:C3"/>
    <mergeCell ref="F3:G3"/>
    <mergeCell ref="D3:E3"/>
  </mergeCells>
  <printOptions/>
  <pageMargins left="0.25" right="0.25" top="0.75" bottom="0.7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42.66015625" style="0" customWidth="1"/>
  </cols>
  <sheetData>
    <row r="1" ht="11.25">
      <c r="A1" s="8" t="s">
        <v>54</v>
      </c>
    </row>
    <row r="3" spans="1:7" ht="27.75" customHeight="1">
      <c r="A3" s="83"/>
      <c r="B3" s="146" t="s">
        <v>0</v>
      </c>
      <c r="C3" s="146"/>
      <c r="D3" s="147" t="s">
        <v>16</v>
      </c>
      <c r="E3" s="147"/>
      <c r="F3" s="146" t="s">
        <v>40</v>
      </c>
      <c r="G3" s="146"/>
    </row>
    <row r="4" spans="1:7" ht="67.5">
      <c r="A4" s="84"/>
      <c r="B4" s="85" t="s">
        <v>55</v>
      </c>
      <c r="C4" s="85" t="s">
        <v>56</v>
      </c>
      <c r="D4" s="85" t="s">
        <v>57</v>
      </c>
      <c r="E4" s="85" t="s">
        <v>56</v>
      </c>
      <c r="F4" s="85" t="s">
        <v>57</v>
      </c>
      <c r="G4" s="85" t="s">
        <v>58</v>
      </c>
    </row>
    <row r="5" spans="1:7" ht="11.25">
      <c r="A5" s="86" t="s">
        <v>25</v>
      </c>
      <c r="B5" s="88">
        <v>68</v>
      </c>
      <c r="C5" s="88">
        <v>86</v>
      </c>
      <c r="D5" s="99">
        <v>153</v>
      </c>
      <c r="E5" s="99">
        <v>153</v>
      </c>
      <c r="F5" s="99">
        <v>56</v>
      </c>
      <c r="G5" s="99">
        <v>61</v>
      </c>
    </row>
    <row r="6" spans="1:7" ht="11.25">
      <c r="A6" s="86" t="s">
        <v>26</v>
      </c>
      <c r="B6" s="88">
        <v>221</v>
      </c>
      <c r="C6" s="88">
        <v>305</v>
      </c>
      <c r="D6" s="99">
        <v>145</v>
      </c>
      <c r="E6" s="99">
        <v>147</v>
      </c>
      <c r="F6" s="99">
        <v>96</v>
      </c>
      <c r="G6" s="99">
        <v>118</v>
      </c>
    </row>
    <row r="7" spans="1:7" ht="11.25">
      <c r="A7" s="86" t="s">
        <v>27</v>
      </c>
      <c r="B7" s="88">
        <v>263</v>
      </c>
      <c r="C7" s="88">
        <v>365</v>
      </c>
      <c r="D7" s="99">
        <v>306</v>
      </c>
      <c r="E7" s="99">
        <v>306</v>
      </c>
      <c r="F7" s="99">
        <v>360</v>
      </c>
      <c r="G7" s="99">
        <v>416</v>
      </c>
    </row>
    <row r="8" spans="1:7" ht="11.25">
      <c r="A8" s="137" t="s">
        <v>28</v>
      </c>
      <c r="B8" s="100">
        <v>121</v>
      </c>
      <c r="C8" s="100">
        <v>161</v>
      </c>
      <c r="D8" s="101">
        <v>180</v>
      </c>
      <c r="E8" s="101">
        <v>180</v>
      </c>
      <c r="F8" s="101">
        <v>68</v>
      </c>
      <c r="G8" s="101">
        <v>75</v>
      </c>
    </row>
    <row r="9" spans="1:7" ht="11.25">
      <c r="A9" s="86" t="s">
        <v>29</v>
      </c>
      <c r="B9" s="88">
        <v>196</v>
      </c>
      <c r="C9" s="88">
        <v>263</v>
      </c>
      <c r="D9" s="99">
        <v>173</v>
      </c>
      <c r="E9" s="99">
        <v>203</v>
      </c>
      <c r="F9" s="99">
        <v>302</v>
      </c>
      <c r="G9" s="99">
        <v>335</v>
      </c>
    </row>
    <row r="10" spans="1:7" ht="11.25">
      <c r="A10" s="86" t="s">
        <v>30</v>
      </c>
      <c r="B10" s="88">
        <v>234</v>
      </c>
      <c r="C10" s="88">
        <v>295</v>
      </c>
      <c r="D10" s="99">
        <v>220</v>
      </c>
      <c r="E10" s="99">
        <v>372</v>
      </c>
      <c r="F10" s="99">
        <v>186</v>
      </c>
      <c r="G10" s="99">
        <v>597</v>
      </c>
    </row>
    <row r="11" spans="1:7" ht="11.25">
      <c r="A11" s="137" t="s">
        <v>31</v>
      </c>
      <c r="B11" s="100">
        <v>206</v>
      </c>
      <c r="C11" s="100">
        <v>272</v>
      </c>
      <c r="D11" s="101">
        <v>198</v>
      </c>
      <c r="E11" s="101">
        <v>203</v>
      </c>
      <c r="F11" s="101">
        <v>267</v>
      </c>
      <c r="G11" s="101">
        <v>347</v>
      </c>
    </row>
    <row r="12" spans="1:7" ht="11.25">
      <c r="A12" s="86" t="s">
        <v>32</v>
      </c>
      <c r="B12" s="88">
        <v>116</v>
      </c>
      <c r="C12" s="88">
        <v>137</v>
      </c>
      <c r="D12" s="99">
        <v>170</v>
      </c>
      <c r="E12" s="99">
        <v>170</v>
      </c>
      <c r="F12" s="99">
        <v>211</v>
      </c>
      <c r="G12" s="99">
        <v>260</v>
      </c>
    </row>
    <row r="13" spans="1:7" ht="11.25">
      <c r="A13" s="91" t="s">
        <v>62</v>
      </c>
      <c r="B13" s="88">
        <v>36</v>
      </c>
      <c r="C13" s="88">
        <v>37</v>
      </c>
      <c r="D13" s="99">
        <v>0</v>
      </c>
      <c r="E13" s="99">
        <v>0</v>
      </c>
      <c r="F13" s="99">
        <v>15</v>
      </c>
      <c r="G13" s="99">
        <v>15</v>
      </c>
    </row>
    <row r="14" spans="1:7" ht="11.25">
      <c r="A14" s="86" t="s">
        <v>33</v>
      </c>
      <c r="B14" s="88">
        <v>88</v>
      </c>
      <c r="C14" s="88">
        <v>100</v>
      </c>
      <c r="D14" s="99">
        <v>240</v>
      </c>
      <c r="E14" s="99">
        <v>240</v>
      </c>
      <c r="F14" s="99">
        <v>125</v>
      </c>
      <c r="G14" s="99">
        <v>153</v>
      </c>
    </row>
    <row r="15" spans="1:7" ht="11.25">
      <c r="A15" s="93" t="s">
        <v>35</v>
      </c>
      <c r="B15" s="100">
        <v>116</v>
      </c>
      <c r="C15" s="100">
        <v>147</v>
      </c>
      <c r="D15" s="101">
        <v>185</v>
      </c>
      <c r="E15" s="101">
        <v>186</v>
      </c>
      <c r="F15" s="101">
        <v>111</v>
      </c>
      <c r="G15" s="101">
        <v>132</v>
      </c>
    </row>
    <row r="17" ht="11.25">
      <c r="A17" s="27" t="s">
        <v>21</v>
      </c>
    </row>
    <row r="18" ht="11.25">
      <c r="A18" s="47" t="s">
        <v>53</v>
      </c>
    </row>
  </sheetData>
  <sheetProtection/>
  <mergeCells count="3"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12" defaultRowHeight="11.25" customHeight="1"/>
  <cols>
    <col min="1" max="1" width="30.5" style="0" customWidth="1"/>
    <col min="3" max="3" width="14.16015625" style="0" customWidth="1"/>
    <col min="4" max="4" width="13.83203125" style="0" customWidth="1"/>
    <col min="5" max="5" width="14.66015625" style="0" customWidth="1"/>
    <col min="6" max="6" width="20.16015625" style="0" customWidth="1"/>
  </cols>
  <sheetData>
    <row r="1" ht="11.25" customHeight="1">
      <c r="A1" s="9" t="s">
        <v>37</v>
      </c>
    </row>
    <row r="9" spans="8:11" ht="11.25" customHeight="1">
      <c r="H9" s="148"/>
      <c r="I9" s="148"/>
      <c r="J9" s="148"/>
      <c r="K9" s="148"/>
    </row>
    <row r="10" spans="8:11" ht="11.25" customHeight="1">
      <c r="H10" s="11"/>
      <c r="I10" s="11"/>
      <c r="J10" s="11"/>
      <c r="K10" s="11"/>
    </row>
    <row r="28" ht="11.25" customHeight="1">
      <c r="A28" t="s">
        <v>51</v>
      </c>
    </row>
    <row r="29" ht="11.25" customHeight="1">
      <c r="A29" s="27" t="s">
        <v>21</v>
      </c>
    </row>
    <row r="30" ht="11.25" customHeight="1">
      <c r="A30" s="47" t="s">
        <v>53</v>
      </c>
    </row>
    <row r="33" ht="11.25" customHeight="1">
      <c r="A33" s="9" t="s">
        <v>59</v>
      </c>
    </row>
    <row r="35" spans="1:8" ht="34.5" customHeight="1">
      <c r="A35" s="65"/>
      <c r="B35" s="65" t="s">
        <v>13</v>
      </c>
      <c r="C35" s="65" t="s">
        <v>8</v>
      </c>
      <c r="D35" s="65" t="s">
        <v>9</v>
      </c>
      <c r="E35" s="65" t="s">
        <v>63</v>
      </c>
      <c r="F35" s="65" t="s">
        <v>10</v>
      </c>
      <c r="G35" s="66" t="s">
        <v>34</v>
      </c>
      <c r="H35" s="65" t="s">
        <v>11</v>
      </c>
    </row>
    <row r="36" spans="1:8" ht="11.25" customHeight="1">
      <c r="A36" s="67" t="s">
        <v>0</v>
      </c>
      <c r="B36" s="41">
        <v>40.3</v>
      </c>
      <c r="C36" s="41">
        <v>21.3</v>
      </c>
      <c r="D36" s="41">
        <v>24.4</v>
      </c>
      <c r="E36" s="41">
        <v>11.4</v>
      </c>
      <c r="F36" s="41">
        <v>2.66</v>
      </c>
      <c r="G36" s="140"/>
      <c r="H36" s="68">
        <v>339085</v>
      </c>
    </row>
    <row r="37" spans="1:8" ht="11.25" customHeight="1">
      <c r="A37" s="69" t="s">
        <v>16</v>
      </c>
      <c r="B37" s="41">
        <v>24.46</v>
      </c>
      <c r="C37" s="41">
        <v>2.06</v>
      </c>
      <c r="D37" s="41">
        <v>10.15</v>
      </c>
      <c r="E37" s="139"/>
      <c r="F37" s="41">
        <v>4.26</v>
      </c>
      <c r="G37" s="70">
        <v>59.05</v>
      </c>
      <c r="H37" s="32">
        <v>77432</v>
      </c>
    </row>
    <row r="38" spans="1:8" ht="11.25" customHeight="1">
      <c r="A38" s="71" t="s">
        <v>41</v>
      </c>
      <c r="B38" s="70">
        <v>14.41</v>
      </c>
      <c r="C38" s="41">
        <v>7.09</v>
      </c>
      <c r="D38" s="41">
        <v>70.62</v>
      </c>
      <c r="E38" s="41">
        <v>6.03</v>
      </c>
      <c r="F38" s="41">
        <v>1.83</v>
      </c>
      <c r="G38" s="141"/>
      <c r="H38" s="39">
        <v>20010</v>
      </c>
    </row>
  </sheetData>
  <sheetProtection selectLockedCells="1" selectUnlockedCells="1"/>
  <mergeCells count="2">
    <mergeCell ref="H9:I9"/>
    <mergeCell ref="J9:K9"/>
  </mergeCells>
  <printOptions/>
  <pageMargins left="0.7875" right="0.7875" top="0.48" bottom="0.4" header="0.28" footer="0.2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B24" sqref="B24"/>
    </sheetView>
  </sheetViews>
  <sheetFormatPr defaultColWidth="13.33203125" defaultRowHeight="12.75" customHeight="1"/>
  <cols>
    <col min="1" max="1" width="30.33203125" style="12" customWidth="1"/>
    <col min="2" max="8" width="13.33203125" style="12" customWidth="1"/>
    <col min="9" max="9" width="13.33203125" style="0" customWidth="1"/>
    <col min="10" max="10" width="13.33203125" style="12" customWidth="1"/>
    <col min="11" max="11" width="13.33203125" style="0" customWidth="1"/>
    <col min="12" max="12" width="13.33203125" style="12" customWidth="1"/>
    <col min="13" max="15" width="13.33203125" style="0" customWidth="1"/>
    <col min="16" max="16384" width="13.33203125" style="12" customWidth="1"/>
  </cols>
  <sheetData>
    <row r="1" spans="1:15" ht="12.75" customHeight="1">
      <c r="A1" s="144" t="s">
        <v>44</v>
      </c>
      <c r="B1" s="13"/>
      <c r="C1" s="13"/>
      <c r="D1" s="13"/>
      <c r="E1" s="13"/>
      <c r="F1" s="13"/>
      <c r="G1" s="13"/>
      <c r="H1" s="13"/>
      <c r="K1" s="12"/>
      <c r="M1" s="12"/>
      <c r="N1" s="12"/>
      <c r="O1" s="12"/>
    </row>
    <row r="2" spans="1:15" ht="12.75" customHeight="1">
      <c r="A2" s="64"/>
      <c r="B2" s="14"/>
      <c r="C2" s="14"/>
      <c r="D2" s="14"/>
      <c r="E2" s="15"/>
      <c r="F2" s="15"/>
      <c r="G2" s="15"/>
      <c r="H2" s="15"/>
      <c r="K2" s="12"/>
      <c r="M2" s="12"/>
      <c r="N2" s="12"/>
      <c r="O2" s="12"/>
    </row>
    <row r="3" spans="1:6" ht="26.25" customHeight="1">
      <c r="A3" s="102"/>
      <c r="B3" s="149" t="s">
        <v>45</v>
      </c>
      <c r="C3" s="150"/>
      <c r="D3" s="149" t="s">
        <v>64</v>
      </c>
      <c r="E3" s="150"/>
      <c r="F3" s="103" t="s">
        <v>46</v>
      </c>
    </row>
    <row r="4" spans="1:6" ht="12.75" customHeight="1">
      <c r="A4" s="102"/>
      <c r="B4" s="104" t="s">
        <v>42</v>
      </c>
      <c r="C4" s="104" t="s">
        <v>43</v>
      </c>
      <c r="D4" s="104" t="s">
        <v>42</v>
      </c>
      <c r="E4" s="104" t="s">
        <v>43</v>
      </c>
      <c r="F4" s="105" t="s">
        <v>42</v>
      </c>
    </row>
    <row r="5" spans="1:6" ht="12.75" customHeight="1">
      <c r="A5" s="104" t="s">
        <v>12</v>
      </c>
      <c r="B5" s="106">
        <v>56358</v>
      </c>
      <c r="C5" s="107">
        <f>B5/F5*100</f>
        <v>62.265776913558426</v>
      </c>
      <c r="D5" s="108">
        <v>34154</v>
      </c>
      <c r="E5" s="107">
        <f>D5/F5*100</f>
        <v>37.734223086441574</v>
      </c>
      <c r="F5" s="109">
        <v>90512</v>
      </c>
    </row>
    <row r="6" spans="1:6" ht="12.75" customHeight="1">
      <c r="A6" s="104" t="s">
        <v>16</v>
      </c>
      <c r="B6" s="106">
        <v>6552</v>
      </c>
      <c r="C6" s="107">
        <f>B6/F6*100</f>
        <v>90.8611843017612</v>
      </c>
      <c r="D6" s="108">
        <v>659</v>
      </c>
      <c r="E6" s="107">
        <f>D6/F6*100</f>
        <v>9.138815698238801</v>
      </c>
      <c r="F6" s="109">
        <v>7211</v>
      </c>
    </row>
    <row r="7" spans="1:6" ht="12.75" customHeight="1">
      <c r="A7" s="104" t="s">
        <v>39</v>
      </c>
      <c r="B7" s="106">
        <v>1185</v>
      </c>
      <c r="C7" s="107">
        <f>B7/F7*100</f>
        <v>82.06371191135734</v>
      </c>
      <c r="D7" s="108">
        <v>259</v>
      </c>
      <c r="E7" s="107">
        <f>D7/F7*100</f>
        <v>17.93628808864266</v>
      </c>
      <c r="F7" s="109">
        <v>1444</v>
      </c>
    </row>
    <row r="8" spans="1:6" ht="12.75" customHeight="1">
      <c r="A8" s="102" t="s">
        <v>35</v>
      </c>
      <c r="B8" s="110">
        <v>64095</v>
      </c>
      <c r="C8" s="111">
        <f>B8/F8*100</f>
        <v>64.6333961902649</v>
      </c>
      <c r="D8" s="80">
        <v>35072</v>
      </c>
      <c r="E8" s="111">
        <f>D8/F8*100</f>
        <v>35.36660380973509</v>
      </c>
      <c r="F8" s="112">
        <v>99167</v>
      </c>
    </row>
    <row r="9" spans="1:6" ht="12.75" customHeight="1">
      <c r="A9" s="113"/>
      <c r="B9" s="114"/>
      <c r="C9" s="115"/>
      <c r="D9" s="116"/>
      <c r="E9" s="115"/>
      <c r="F9" s="117"/>
    </row>
    <row r="10" ht="12.75" customHeight="1">
      <c r="A10" s="118" t="s">
        <v>52</v>
      </c>
    </row>
    <row r="11" ht="12.75" customHeight="1">
      <c r="A11" s="47" t="s">
        <v>53</v>
      </c>
    </row>
    <row r="16" ht="12.75" customHeight="1">
      <c r="B16" s="63"/>
    </row>
    <row r="19" ht="12.75" customHeight="1">
      <c r="C19" s="63"/>
    </row>
  </sheetData>
  <sheetProtection selectLockedCells="1" selectUnlockedCells="1"/>
  <mergeCells count="2">
    <mergeCell ref="B3:C3"/>
    <mergeCell ref="D3:E3"/>
  </mergeCells>
  <printOptions/>
  <pageMargins left="0.7875" right="0.7875" top="0.9840277777777777" bottom="0.9840277777777777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33"/>
  <sheetViews>
    <sheetView tabSelected="1" zoomScalePageLayoutView="0" workbookViewId="0" topLeftCell="A1">
      <selection activeCell="A1" sqref="A1:F1"/>
    </sheetView>
  </sheetViews>
  <sheetFormatPr defaultColWidth="13.33203125" defaultRowHeight="14.25" customHeight="1"/>
  <cols>
    <col min="1" max="1" width="47" style="2" customWidth="1"/>
    <col min="2" max="2" width="13.83203125" style="2" customWidth="1"/>
    <col min="3" max="7" width="18" style="2" customWidth="1"/>
    <col min="8" max="8" width="28.33203125" style="2" customWidth="1"/>
    <col min="9" max="11" width="13.33203125" style="2" customWidth="1"/>
    <col min="12" max="12" width="9.16015625" style="2" customWidth="1"/>
    <col min="13" max="13" width="15.33203125" style="2" customWidth="1"/>
    <col min="14" max="14" width="5.33203125" style="2" customWidth="1"/>
    <col min="15" max="15" width="13.33203125" style="2" customWidth="1"/>
    <col min="16" max="16" width="23.83203125" style="2" customWidth="1"/>
    <col min="17" max="234" width="13.33203125" style="2" customWidth="1"/>
  </cols>
  <sheetData>
    <row r="1" spans="1:6" ht="12.75" customHeight="1">
      <c r="A1" s="151" t="s">
        <v>38</v>
      </c>
      <c r="B1" s="151"/>
      <c r="C1" s="151"/>
      <c r="D1" s="151"/>
      <c r="E1" s="151"/>
      <c r="F1" s="151"/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4" spans="8:14" ht="14.25" customHeight="1">
      <c r="H14" s="152"/>
      <c r="I14" s="152"/>
      <c r="J14" s="152"/>
      <c r="K14" s="152"/>
      <c r="L14" s="152"/>
      <c r="M14" s="152"/>
      <c r="N14" s="152"/>
    </row>
    <row r="15" spans="8:14" ht="14.25" customHeight="1">
      <c r="H15" s="36"/>
      <c r="I15" s="37"/>
      <c r="J15" s="38"/>
      <c r="K15" s="36"/>
      <c r="L15" s="36"/>
      <c r="M15" s="38"/>
      <c r="N15" s="11"/>
    </row>
    <row r="16" spans="6:9" ht="14.25" customHeight="1">
      <c r="F16" s="153"/>
      <c r="G16" s="153"/>
      <c r="H16" s="19"/>
      <c r="I16" s="19"/>
    </row>
    <row r="22" spans="1:234" s="45" customFormat="1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</row>
    <row r="23" spans="1:234" s="45" customFormat="1" ht="14.25" customHeight="1">
      <c r="A23" s="4"/>
      <c r="B23" s="4"/>
      <c r="C23" s="4"/>
      <c r="D23" s="4"/>
      <c r="E23" s="4"/>
      <c r="F23" s="4"/>
      <c r="G23" s="4"/>
      <c r="H23" s="22"/>
      <c r="I23" s="3"/>
      <c r="J23" s="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</row>
    <row r="24" spans="1:234" s="45" customFormat="1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</row>
    <row r="28" ht="14.25" customHeight="1">
      <c r="A28" s="43" t="s">
        <v>21</v>
      </c>
    </row>
    <row r="29" ht="14.25" customHeight="1">
      <c r="A29" s="47" t="s">
        <v>53</v>
      </c>
    </row>
    <row r="32" spans="1:7" ht="14.25" customHeight="1">
      <c r="A32" s="126" t="s">
        <v>60</v>
      </c>
      <c r="B32" s="124"/>
      <c r="C32" s="124"/>
      <c r="D32" s="124"/>
      <c r="E32" s="124"/>
      <c r="F32" s="124"/>
      <c r="G32" s="124"/>
    </row>
    <row r="33" spans="1:7" ht="14.25" customHeight="1">
      <c r="A33" s="124"/>
      <c r="B33" s="124"/>
      <c r="C33" s="124"/>
      <c r="D33" s="124"/>
      <c r="E33" s="124"/>
      <c r="F33" s="124"/>
      <c r="G33" s="124"/>
    </row>
    <row r="34" spans="1:7" ht="30.75" customHeight="1">
      <c r="A34" s="125"/>
      <c r="B34" s="57" t="s">
        <v>2</v>
      </c>
      <c r="C34" s="58" t="s">
        <v>3</v>
      </c>
      <c r="D34" s="59" t="s">
        <v>4</v>
      </c>
      <c r="E34" s="60" t="s">
        <v>5</v>
      </c>
      <c r="F34" s="61" t="s">
        <v>6</v>
      </c>
      <c r="G34" s="129"/>
    </row>
    <row r="35" spans="1:7" ht="14.25" customHeight="1">
      <c r="A35" s="42" t="s">
        <v>50</v>
      </c>
      <c r="B35" s="53"/>
      <c r="C35" s="55"/>
      <c r="D35" s="53"/>
      <c r="E35" s="54"/>
      <c r="F35" s="53"/>
      <c r="G35" s="127"/>
    </row>
    <row r="36" spans="1:7" ht="14.25" customHeight="1">
      <c r="A36" s="56" t="s">
        <v>0</v>
      </c>
      <c r="B36" s="40">
        <v>26.19</v>
      </c>
      <c r="C36" s="44">
        <v>26.6</v>
      </c>
      <c r="D36" s="40">
        <v>23.31</v>
      </c>
      <c r="E36" s="40">
        <v>16.17</v>
      </c>
      <c r="F36" s="40">
        <v>7.7</v>
      </c>
      <c r="G36" s="128"/>
    </row>
    <row r="37" spans="1:7" ht="14.25" customHeight="1">
      <c r="A37" s="39" t="s">
        <v>7</v>
      </c>
      <c r="B37" s="40">
        <v>15.39</v>
      </c>
      <c r="C37" s="40">
        <v>14.93</v>
      </c>
      <c r="D37" s="40">
        <v>27.58</v>
      </c>
      <c r="E37" s="40">
        <v>33.48</v>
      </c>
      <c r="F37" s="40">
        <v>8.62</v>
      </c>
      <c r="G37" s="128"/>
    </row>
    <row r="38" spans="1:7" ht="14.25" customHeight="1">
      <c r="A38" s="39" t="s">
        <v>61</v>
      </c>
      <c r="B38" s="40">
        <v>34.85</v>
      </c>
      <c r="C38" s="44">
        <v>13.19</v>
      </c>
      <c r="D38" s="40">
        <v>19.27</v>
      </c>
      <c r="E38" s="40">
        <v>16.17</v>
      </c>
      <c r="F38" s="40">
        <v>16.5</v>
      </c>
      <c r="G38" s="128"/>
    </row>
    <row r="39" spans="1:7" ht="14.25" customHeight="1">
      <c r="A39" s="142" t="s">
        <v>35</v>
      </c>
      <c r="B39" s="143">
        <v>23.97</v>
      </c>
      <c r="C39" s="143">
        <v>22.72</v>
      </c>
      <c r="D39" s="143">
        <v>24.15</v>
      </c>
      <c r="E39" s="143">
        <v>20.63</v>
      </c>
      <c r="F39" s="143">
        <v>8.5</v>
      </c>
      <c r="G39" s="128"/>
    </row>
    <row r="40" spans="1:7" ht="14.25" customHeight="1">
      <c r="A40" s="136"/>
      <c r="B40" s="131"/>
      <c r="C40" s="131"/>
      <c r="D40" s="131"/>
      <c r="E40" s="131"/>
      <c r="F40" s="131"/>
      <c r="G40" s="135"/>
    </row>
    <row r="41" spans="1:7" ht="14.25" customHeight="1">
      <c r="A41" s="48"/>
      <c r="B41" s="132"/>
      <c r="C41" s="132"/>
      <c r="D41" s="132"/>
      <c r="E41" s="132"/>
      <c r="F41" s="132"/>
      <c r="G41" s="130"/>
    </row>
    <row r="42" spans="1:7" ht="14.25" customHeight="1">
      <c r="A42" s="48"/>
      <c r="B42" s="132"/>
      <c r="C42" s="132"/>
      <c r="D42" s="132"/>
      <c r="E42" s="132"/>
      <c r="F42" s="132"/>
      <c r="G42" s="130"/>
    </row>
    <row r="43" spans="1:7" ht="14.25" customHeight="1">
      <c r="A43" s="48"/>
      <c r="B43" s="132"/>
      <c r="C43" s="132"/>
      <c r="D43" s="132"/>
      <c r="E43" s="132"/>
      <c r="F43" s="132"/>
      <c r="G43" s="130"/>
    </row>
    <row r="44" spans="1:7" ht="14.25" customHeight="1">
      <c r="A44" s="133"/>
      <c r="B44" s="134"/>
      <c r="C44" s="134"/>
      <c r="D44" s="134"/>
      <c r="E44" s="134"/>
      <c r="F44" s="134"/>
      <c r="G44" s="130"/>
    </row>
    <row r="45" ht="14.25" customHeight="1">
      <c r="B45" s="19"/>
    </row>
    <row r="69" spans="1:234" s="45" customFormat="1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</row>
    <row r="70" spans="1:234" s="45" customFormat="1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</row>
    <row r="71" spans="1:234" s="45" customFormat="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</row>
    <row r="72" spans="1:234" s="45" customFormat="1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</row>
    <row r="73" spans="1:234" s="45" customFormat="1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</row>
    <row r="74" spans="1:234" s="45" customFormat="1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</row>
    <row r="75" spans="1:234" s="45" customFormat="1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</row>
    <row r="76" spans="1:234" s="45" customFormat="1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</row>
    <row r="77" spans="1:234" s="45" customFormat="1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</row>
    <row r="78" spans="1:234" s="45" customFormat="1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</row>
    <row r="79" spans="1:234" s="45" customFormat="1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</row>
    <row r="80" spans="1:234" s="45" customFormat="1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</row>
    <row r="81" spans="1:234" s="45" customFormat="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</row>
    <row r="82" spans="1:234" s="45" customFormat="1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</row>
    <row r="83" spans="1:234" s="45" customFormat="1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</row>
    <row r="84" spans="1:234" s="45" customFormat="1" ht="14.25" customHeight="1">
      <c r="A84" s="2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</row>
    <row r="85" spans="1:234" s="45" customFormat="1" ht="14.25" customHeight="1">
      <c r="A85" s="2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</row>
    <row r="86" spans="1:234" s="45" customFormat="1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</row>
    <row r="87" spans="1:234" s="45" customFormat="1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1:234" s="45" customFormat="1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</row>
    <row r="89" spans="1:234" s="45" customFormat="1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</row>
    <row r="90" spans="1:234" s="45" customFormat="1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</row>
    <row r="91" spans="1:234" s="45" customFormat="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</row>
    <row r="92" spans="1:234" s="45" customFormat="1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</row>
    <row r="93" spans="1:234" s="45" customFormat="1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</row>
    <row r="94" spans="1:12" ht="14.25" customHeight="1">
      <c r="A94" s="4"/>
      <c r="B94" s="28"/>
      <c r="C94" s="4"/>
      <c r="D94" s="4"/>
      <c r="E94" s="4"/>
      <c r="F94" s="28"/>
      <c r="G94" s="4"/>
      <c r="H94" s="4"/>
      <c r="I94" s="4"/>
      <c r="J94" s="28"/>
      <c r="K94" s="4"/>
      <c r="L94" s="4"/>
    </row>
    <row r="95" spans="1:12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4.25" customHeight="1">
      <c r="A108" s="4"/>
      <c r="B108" s="29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</sheetData>
  <sheetProtection selectLockedCells="1" selectUnlockedCells="1"/>
  <mergeCells count="3">
    <mergeCell ref="A1:F1"/>
    <mergeCell ref="H14:N14"/>
    <mergeCell ref="F16:G16"/>
  </mergeCells>
  <printOptions/>
  <pageMargins left="0.17" right="0.17" top="0.48" bottom="0.45" header="0.17" footer="0.26"/>
  <pageSetup fitToHeight="1" fitToWidth="1" horizontalDpi="600" verticalDpi="600" orientation="landscape" paperSize="9" scale="30" r:id="rId2"/>
  <headerFooter alignWithMargins="0">
    <oddHeader>&amp;C&amp;10&amp;A</oddHeader>
    <oddFooter>&amp;C&amp;10Page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 GRILLE</dc:creator>
  <cp:keywords/>
  <dc:description/>
  <cp:lastModifiedBy>Administration centrale</cp:lastModifiedBy>
  <cp:lastPrinted>2018-09-28T14:19:50Z</cp:lastPrinted>
  <dcterms:created xsi:type="dcterms:W3CDTF">2017-06-08T08:48:01Z</dcterms:created>
  <dcterms:modified xsi:type="dcterms:W3CDTF">2019-02-27T10:18:45Z</dcterms:modified>
  <cp:category/>
  <cp:version/>
  <cp:contentType/>
  <cp:contentStatus/>
</cp:coreProperties>
</file>