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0" yWindow="240" windowWidth="20730" windowHeight="11760" activeTab="7"/>
  </bookViews>
  <sheets>
    <sheet name="Graphique1" sheetId="16" r:id="rId1"/>
    <sheet name="Graphique2" sheetId="17" r:id="rId2"/>
    <sheet name="Tableau 1" sheetId="5" r:id="rId3"/>
    <sheet name="Graphique 3" sheetId="6" r:id="rId4"/>
    <sheet name="Tableau 2" sheetId="12" r:id="rId5"/>
    <sheet name="Graphique 4" sheetId="15" r:id="rId6"/>
    <sheet name="Tableau 3" sheetId="3" r:id="rId7"/>
    <sheet name="Tableau 4" sheetId="4" r:id="rId8"/>
    <sheet name="Graphique 5" sheetId="10" r:id="rId9"/>
    <sheet name="Graphique 6" sheetId="11" r:id="rId10"/>
  </sheets>
  <definedNames>
    <definedName name="indiv_tot_remun_etp_ss_tot" localSheetId="5">#REF!</definedName>
    <definedName name="indiv_tot_remun_etp_ss_tot" localSheetId="4">#REF!</definedName>
    <definedName name="indiv_tot_remun_etp_ss_tot">#REF!</definedName>
    <definedName name="indiv_trav_remun_etp" localSheetId="5">#REF!</definedName>
    <definedName name="indiv_trav_remun_etp" localSheetId="4">#REF!</definedName>
    <definedName name="indiv_trav_remun_etp">#REF!</definedName>
    <definedName name="Mis_à_jour" localSheetId="5">#REF!</definedName>
    <definedName name="Mis_à_jour" localSheetId="4">#REF!</definedName>
    <definedName name="Mis_à_jour">#REF!</definedName>
    <definedName name="zone1">#REF!</definedName>
    <definedName name="zone2">#REF!</definedName>
  </definedNames>
  <calcPr calcId="145621"/>
</workbook>
</file>

<file path=xl/calcChain.xml><?xml version="1.0" encoding="utf-8"?>
<calcChain xmlns="http://schemas.openxmlformats.org/spreadsheetml/2006/main">
  <c r="S34" i="17" l="1"/>
  <c r="T34" i="17"/>
  <c r="U34" i="17"/>
  <c r="S35" i="17"/>
  <c r="T35" i="17"/>
  <c r="U35" i="17"/>
  <c r="S36" i="17"/>
  <c r="T36" i="17"/>
  <c r="U36" i="17"/>
  <c r="S37" i="17"/>
  <c r="T37" i="17"/>
  <c r="U37" i="17"/>
  <c r="S38" i="17"/>
  <c r="T38" i="17"/>
  <c r="U38" i="17"/>
  <c r="S39" i="17"/>
  <c r="T39" i="17"/>
  <c r="U39" i="17"/>
  <c r="S40" i="17"/>
  <c r="T40" i="17"/>
  <c r="U40" i="17"/>
  <c r="S41" i="17"/>
  <c r="T41" i="17"/>
  <c r="U41" i="17"/>
  <c r="S42" i="17"/>
  <c r="T42" i="17"/>
  <c r="U42" i="17"/>
  <c r="S43" i="17"/>
  <c r="T43" i="17"/>
  <c r="U43" i="17"/>
  <c r="S44" i="17"/>
  <c r="T44" i="17"/>
  <c r="U44" i="17"/>
  <c r="S45" i="17"/>
  <c r="T45" i="17"/>
  <c r="U45" i="17"/>
  <c r="S46" i="17"/>
  <c r="T46" i="17"/>
  <c r="U46" i="17"/>
  <c r="S47" i="17"/>
  <c r="T47" i="17"/>
  <c r="U47" i="17"/>
  <c r="S48" i="17"/>
  <c r="T48" i="17"/>
  <c r="U48" i="17"/>
</calcChain>
</file>

<file path=xl/sharedStrings.xml><?xml version="1.0" encoding="utf-8"?>
<sst xmlns="http://schemas.openxmlformats.org/spreadsheetml/2006/main" count="250" uniqueCount="193">
  <si>
    <t>Les dépenses globales de R&amp;D sont mesurées en se référant, soit au financement des travaux de R&amp;D, soit à leur exécution par deux grands acteurs économiques : les administrations et les entreprises. Les administrations désignent ici les secteurs de l’État, de l’enseignement supérieur et les institutions sans but lucratif. Le financement de la R&amp;D par les administrations comprend les contrats et les subventions en provenance du secteur des administrations pour la R&amp;D dans le secteur des entreprises. Il n’inclut pas les mesures d’incitation fiscale telles que le crédit d’impôt recherche (CIR) ou le statut de jeune entreprise innovante (JEI).</t>
  </si>
  <si>
    <t xml:space="preserve">* La méthode de calcul de la contribution de la DIRDE aux fluctuations de la DIRD en points de pourcentage est la suivante : </t>
  </si>
  <si>
    <t>[(DIRD année N - DIRD année N-1)/DIRD année N-1] *100</t>
  </si>
  <si>
    <t>(r) Ruptures de série</t>
  </si>
  <si>
    <t>(sd) Données semi-définitives</t>
  </si>
  <si>
    <t>(e) Estimation</t>
  </si>
  <si>
    <t>Effectif des personnels de R&amp;D</t>
  </si>
  <si>
    <t>En équivalent temps plein (ETP)</t>
  </si>
  <si>
    <t>Entreprises</t>
  </si>
  <si>
    <t>Branches des industries manufacturières</t>
  </si>
  <si>
    <t>Branches de services</t>
  </si>
  <si>
    <t>Administrations</t>
  </si>
  <si>
    <t>Établissements publics et services ministériels</t>
  </si>
  <si>
    <t>Institutions sans but lucratif</t>
  </si>
  <si>
    <t>Total</t>
  </si>
  <si>
    <t>Remarque : en raison des arrondis, le total peut différer de la somme des éléments qui le composent.</t>
  </si>
  <si>
    <t>Champ : ensemble des entreprises et des administrations localisées en France</t>
  </si>
  <si>
    <t>États-Unis</t>
  </si>
  <si>
    <t/>
  </si>
  <si>
    <t>(b)</t>
  </si>
  <si>
    <t>Japon</t>
  </si>
  <si>
    <t>Allemagne</t>
  </si>
  <si>
    <t>Corée du Sud</t>
  </si>
  <si>
    <t>France</t>
  </si>
  <si>
    <t>(p)</t>
  </si>
  <si>
    <t>Royaume-Uni</t>
  </si>
  <si>
    <t>Suède</t>
  </si>
  <si>
    <t>Danemark</t>
  </si>
  <si>
    <t>Union européenne (UE 28)</t>
  </si>
  <si>
    <t>OCDE</t>
  </si>
  <si>
    <t>(j) Dépenses en capital exclues (toutes ou en partie).</t>
  </si>
  <si>
    <t>(p) Provisoire.</t>
  </si>
  <si>
    <t>Principales branches de recherche</t>
  </si>
  <si>
    <t>En M€</t>
  </si>
  <si>
    <t>En % du total</t>
  </si>
  <si>
    <t>En % de la DIRDE financée</t>
  </si>
  <si>
    <t>Total administrations</t>
  </si>
  <si>
    <t>Dotations MIRES</t>
  </si>
  <si>
    <t>Dotations hors MIRES</t>
  </si>
  <si>
    <t>Ressources contractuelles</t>
  </si>
  <si>
    <t>Établissements publics de recherche et services ministériels</t>
  </si>
  <si>
    <t>dont EPIC</t>
  </si>
  <si>
    <t>Établissements d'enseignement supérieur et de recherche</t>
  </si>
  <si>
    <t>Primaire, énergie, construction</t>
  </si>
  <si>
    <t>Dépenses intérieures de R&amp;D des entreprises</t>
  </si>
  <si>
    <t>Dont financements publics</t>
  </si>
  <si>
    <t>Dépenses intérieures de R&amp;D
des administrations</t>
  </si>
  <si>
    <t>Part des chercheurs dans l'effectif de R&amp;D</t>
  </si>
  <si>
    <t>Organismes étrangers</t>
  </si>
  <si>
    <t>Enseignement supérieur</t>
  </si>
  <si>
    <t>Administrations françaises (hors enseignement supérieur)</t>
  </si>
  <si>
    <t>Entreprises étrangères</t>
  </si>
  <si>
    <t>Entreprises françaises</t>
  </si>
  <si>
    <t>Part de la derd</t>
  </si>
  <si>
    <t xml:space="preserve">  dont : EPST (y compris le CNRS)</t>
  </si>
  <si>
    <t>dont EPST (y compris le CNRS)</t>
  </si>
  <si>
    <t>Industrie automobile</t>
  </si>
  <si>
    <t>Construction aéronautique et spatiale</t>
  </si>
  <si>
    <t>Industrie pharmaceutique</t>
  </si>
  <si>
    <t>Industrie chimique</t>
  </si>
  <si>
    <t>Fabrication d'instruments et appareils de mesure, essai et navigation, horlogerie</t>
  </si>
  <si>
    <t>Composants, cartes électroniques, ordinateurs, équipements périphériques</t>
  </si>
  <si>
    <t>Fabrication de machines et équipements non compris ailleurs</t>
  </si>
  <si>
    <t>Fabrication d'équipements électriques</t>
  </si>
  <si>
    <t>Fabrication d'équipements de communication</t>
  </si>
  <si>
    <t>Autres branches des industries manufacturières</t>
  </si>
  <si>
    <t>Activités informatiques et services d'information</t>
  </si>
  <si>
    <t>Activités spécialisées, scientifiques et techniques</t>
  </si>
  <si>
    <t>Édition, audiovisuel et diffusion</t>
  </si>
  <si>
    <t>Télécommunications</t>
  </si>
  <si>
    <t>Autres branches de services</t>
  </si>
  <si>
    <t>dont hors groupe</t>
  </si>
  <si>
    <t>dont appartenant au groupe</t>
  </si>
  <si>
    <t>TOTAL Ressources (M€)</t>
  </si>
  <si>
    <t>(en %)</t>
  </si>
  <si>
    <t>2006 (r)</t>
  </si>
  <si>
    <t>2009 (r)</t>
  </si>
  <si>
    <t>Contribution des administrations (en points de %)</t>
  </si>
  <si>
    <t>Évolution annuelle de la DIRD en volume (en %)</t>
  </si>
  <si>
    <t>Contribution des entreprises (en points de %)</t>
  </si>
  <si>
    <t>2014 (r)</t>
  </si>
  <si>
    <t>(l)</t>
  </si>
  <si>
    <t>Dépenses intérieures de R&amp;D des administrations</t>
  </si>
  <si>
    <t>TOTAL</t>
  </si>
  <si>
    <t>Centre-Val de Loire</t>
  </si>
  <si>
    <t>Normandie</t>
  </si>
  <si>
    <t>Pays de la Loire</t>
  </si>
  <si>
    <t>Bourgogne Franche-Comté</t>
  </si>
  <si>
    <t>Hauts de France</t>
  </si>
  <si>
    <t>Bretagne</t>
  </si>
  <si>
    <t>Grand Est</t>
  </si>
  <si>
    <t>Nouvelle Aquitaine</t>
  </si>
  <si>
    <t>Provence-Alpes Côte d'Azur + Corse</t>
  </si>
  <si>
    <t>Occitanie</t>
  </si>
  <si>
    <t>Auvergne-Rhône-Alpes</t>
  </si>
  <si>
    <t>Île-de-France</t>
  </si>
  <si>
    <t>En %
du total</t>
  </si>
  <si>
    <t>Source : MESRI-SIES</t>
  </si>
  <si>
    <t xml:space="preserve">  dont : Universités et établissements d'enseignement 
           supérieur et de recherche sous tutelle du MESRI</t>
  </si>
  <si>
    <t>dont : Universités et établissements d'enseignement supérieur et de recherche sous tutelle du MESRI</t>
  </si>
  <si>
    <t>La Corse est regroupée avec PACA, pour des raisons de secret statistique.</t>
  </si>
  <si>
    <t xml:space="preserve"> Établissements publics et services ministériels</t>
  </si>
  <si>
    <t xml:space="preserve"> Établissements d'enseignement supérieur et de recherche</t>
  </si>
  <si>
    <t xml:space="preserve"> Institutions sans but lucratif</t>
  </si>
  <si>
    <t xml:space="preserve"> Total administrations</t>
  </si>
  <si>
    <t>2015 (r)</t>
  </si>
  <si>
    <t xml:space="preserve">*Financements publics directs reçus par l'entreprise pour ses travaux de R&amp;D exécutés en interne (DIRDE). </t>
  </si>
  <si>
    <t>Les financements des sous-traitances et collaborations sur contrats publics sont exclus.</t>
  </si>
  <si>
    <t>Hors mesures fiscales d'incitations à la recherche telles que le Crédit d'impôt recherche (CIR) ou le dispositif "Jeune entreprise innovante" (JEI).</t>
  </si>
  <si>
    <t>Effectif de chercheurs</t>
  </si>
  <si>
    <t>dont : EPST (y compris CNRS)</t>
  </si>
  <si>
    <t>Dépenses intérieures de R&amp;D</t>
  </si>
  <si>
    <t>Chercheurs</t>
  </si>
  <si>
    <t>DIRD/PIB 
(en %)</t>
  </si>
  <si>
    <t>Part des entreprises (en %)</t>
  </si>
  <si>
    <t>Pour mille actifs</t>
  </si>
  <si>
    <t>(en)</t>
  </si>
  <si>
    <t>(e)</t>
  </si>
  <si>
    <t>Autriche</t>
  </si>
  <si>
    <t xml:space="preserve">1. Les six premiers pays sont les pays de l'OCDE dont les dépenses de R&amp;D sont les plus élevées. </t>
  </si>
  <si>
    <t xml:space="preserve">3. Le nombre de chercheurs est évalué en équivalent temps plein. </t>
  </si>
  <si>
    <t>(e) Estimation ou projection nationale.</t>
  </si>
  <si>
    <t xml:space="preserve">(l) Surestimé ou fondé sur des données surestimées. </t>
  </si>
  <si>
    <t>Effort de recherche</t>
  </si>
  <si>
    <t>PIB</t>
  </si>
  <si>
    <t>DIRD</t>
  </si>
  <si>
    <t>DIRDE</t>
  </si>
  <si>
    <t>DIRDA</t>
  </si>
  <si>
    <t>2. À parité de pouvoir d'achat courante.</t>
  </si>
  <si>
    <t>La Corse est regroupée avec la région Provence-Alpes Côte d'Azur (PACA), pour des raisons de secret statistique.</t>
  </si>
  <si>
    <t>Champ : ensemble des entreprises et des administrations localisées en France.</t>
  </si>
  <si>
    <t>Sources : MESRI-SIES ; Insee.</t>
  </si>
  <si>
    <t>Source : MESRI-SIES.</t>
  </si>
  <si>
    <t>Champ : ensemble des administrations localisées en France.</t>
  </si>
  <si>
    <t>Champ : ensemble des entreprises localisées en France.</t>
  </si>
  <si>
    <r>
      <t>En M$ PPA</t>
    </r>
    <r>
      <rPr>
        <vertAlign val="superscript"/>
        <sz val="11"/>
        <rFont val="Calibri"/>
        <family val="2"/>
        <scheme val="minor"/>
      </rPr>
      <t>2</t>
    </r>
  </si>
  <si>
    <r>
      <t>en milliers d'ETP</t>
    </r>
    <r>
      <rPr>
        <vertAlign val="superscript"/>
        <sz val="11"/>
        <rFont val="Calibri"/>
        <family val="2"/>
        <scheme val="minor"/>
      </rPr>
      <t>3</t>
    </r>
  </si>
  <si>
    <t>Tableau 2 - Dépenses intérieures de R&amp;D des administrations par secteur d'exécution en 2017 (résultats semi-définitifs)</t>
  </si>
  <si>
    <t>Évolution 2016/2017 en volume (en %)</t>
  </si>
  <si>
    <t xml:space="preserve">              EPIC</t>
  </si>
  <si>
    <t>Graphique 4 - Structure de financement de la recherche publique en 2017 et montants correspondants</t>
  </si>
  <si>
    <t>Lecture : en 2017, les dépenses totales de R&amp;D des établissements de l’enseignement supérieur et de la recherche (qui incluent les CHU) sont financées avec 7,6 Md€ de ressources, dont 55 % proviennent de dotations budgétaires de la MIRES, 1 % de dotations budgétaires hors MIRES, 24 % de ressources sur contrats et 20 % de ressources propres hors contrats de R&amp;D.</t>
  </si>
  <si>
    <t>Champ : ensemble des administrations localisées en France</t>
  </si>
  <si>
    <t>Graphique 1 - le financement et l'exécution de la recherche en France en 2017 (résultats semi-définitifs)</t>
  </si>
  <si>
    <t>Sources : MESRI-SIES et Insee</t>
  </si>
  <si>
    <t>Évolution 2016/2017</t>
  </si>
  <si>
    <t xml:space="preserve">             EPIC</t>
  </si>
  <si>
    <t>Tableau 3 - Effectifs de recherche dans les entreprises et les administrations en 2017 (résultats semi-définitifs)</t>
  </si>
  <si>
    <t>Fichier : M:\str-dgesip-dgri-a2-1-recherche\RESULTATS_GENERAUX\AGREGATS\Agregats_2016DEF_2017SEMIDEF_2018P</t>
  </si>
  <si>
    <t>Source : MESRI-SIES et Insee</t>
  </si>
  <si>
    <t>2018 (e)</t>
  </si>
  <si>
    <t>2018 P</t>
  </si>
  <si>
    <t>2017 (sd)</t>
  </si>
  <si>
    <t>2017 SD</t>
  </si>
  <si>
    <t>2016 D</t>
  </si>
  <si>
    <t>2015 D</t>
  </si>
  <si>
    <t>2015 (champ constant admin)</t>
  </si>
  <si>
    <t>2014 D</t>
  </si>
  <si>
    <t>2014 (champ constant admin)</t>
  </si>
  <si>
    <t>2013 D</t>
  </si>
  <si>
    <t>2012 D</t>
  </si>
  <si>
    <t>2011 D</t>
  </si>
  <si>
    <t>2010 D</t>
  </si>
  <si>
    <t>2009 D (champ comparable 2010)</t>
  </si>
  <si>
    <t>2009 D (champ constant 2008)</t>
  </si>
  <si>
    <t>2008 D</t>
  </si>
  <si>
    <t>2007 R</t>
  </si>
  <si>
    <t>2006 R</t>
  </si>
  <si>
    <t>2005 R</t>
  </si>
  <si>
    <t>2004 rétro (2005)</t>
  </si>
  <si>
    <t>1998 R</t>
  </si>
  <si>
    <t>1997 R</t>
  </si>
  <si>
    <t>volume</t>
  </si>
  <si>
    <t>Graphique 2 : Contributions* des entreprises et des administrations à l'évolution de la DIRD entre 2005 et 2018 (en volume)</t>
  </si>
  <si>
    <t xml:space="preserve"> DIRD</t>
  </si>
  <si>
    <t xml:space="preserve"> DIRDA</t>
  </si>
  <si>
    <t xml:space="preserve">  ANNEES</t>
  </si>
  <si>
    <t>Tableau 1 - Dépenses intérieures de R&amp;D des entreprises et financements publics reçus* par branche de recherche en 2017 (résultats semi-définitifs)</t>
  </si>
  <si>
    <r>
      <t>Graphique 3 - Secteurs bénéficiaires de la DERD des entreprises, en pourcentage de la</t>
    </r>
    <r>
      <rPr>
        <b/>
        <sz val="11"/>
        <rFont val="Calibri"/>
        <family val="2"/>
        <scheme val="minor"/>
      </rPr>
      <t xml:space="preserve"> DERDE</t>
    </r>
    <r>
      <rPr>
        <b/>
        <sz val="11"/>
        <color theme="1"/>
        <rFont val="Calibri"/>
        <family val="2"/>
        <scheme val="minor"/>
      </rPr>
      <t xml:space="preserve"> reçue en 2017</t>
    </r>
  </si>
  <si>
    <t>Départements d'OutreMer</t>
  </si>
  <si>
    <t>Graphique 5 - Dépenses intérieures de R&amp;D des entreprises et des administrations par région en 2017, en milliards d'euros</t>
  </si>
  <si>
    <t>Graphique 6 – Dépenses intérieures de R&amp;D des entreprises et des administrations par région en 2017, en pourcentage du PIB régional</t>
  </si>
  <si>
    <t>Dans l'Outre-mer, l'effort de recherche s'élève à 0,54 %.</t>
  </si>
  <si>
    <t>Tableau 4 - Indicateurs de l'effort de recherche des principaux pays de l'OCDE et de l'Union européenne en 2017</t>
  </si>
  <si>
    <t>Sources : OCDE (PIST 2019-1), MESRI-SIES et Insee</t>
  </si>
  <si>
    <t>(n) Donnée 2016</t>
  </si>
  <si>
    <t>Evolution 2016/2017 (en volume)</t>
  </si>
  <si>
    <t>Note : 57 % des dépenses intérieures de R&amp;D des ISBL ne sont pas ventilées par région (0,9 % de la DIRD).</t>
  </si>
  <si>
    <t xml:space="preserve"> dont : Universités et établissements d'enseignement 
          supérieur et de recherche sous contrat MESRI</t>
  </si>
  <si>
    <t>Autres ressources propres</t>
  </si>
  <si>
    <t>(b) Estimation ou projection du Secrétariat de l'OCDE fondée sur les sources nationales.</t>
  </si>
  <si>
    <t>Lecture : en 2017, la DIRD a progressé de 1,5 % en volume. Cette évolution résulte de la hausse des dépenses de R&amp;D des entreprises pour 1,1 point de</t>
  </si>
  <si>
    <t>pourcentage et de celles des administrations pour 0,4 point de pourcentage.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</si>
</sst>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#,##0\ &quot;€&quot;;[Red]\-#,##0\ &quot;€&quot;"/>
    <numFmt numFmtId="43" formatCode="_-* #,##0.00\ _€_-;\-* #,##0.00\ _€_-;_-* &quot;-&quot;??\ _€_-;_-@_-"/>
    <numFmt numFmtId="164" formatCode="0.0%"/>
    <numFmt numFmtId="165" formatCode="0.0"/>
    <numFmt numFmtId="166" formatCode="_-* #,##0\ _€_-;\-* #,##0\ _€_-;_-* &quot;-&quot;??\ _€_-;_-@_-"/>
    <numFmt numFmtId="167" formatCode="0_)"/>
    <numFmt numFmtId="168" formatCode="_-* #,##0.00\ _F_-;\-* #,##0.00\ _F_-;_-* &quot;-&quot;??\ _F_-;_-@_-"/>
    <numFmt numFmtId="169" formatCode="_-* #,##0.00\ [$€]_-;\-* #,##0.00\ [$€]_-;_-* &quot;-&quot;??\ [$€]_-;_-@_-"/>
    <numFmt numFmtId="170" formatCode="0.0__%"/>
    <numFmt numFmtId="171" formatCode="0__%"/>
    <numFmt numFmtId="172" formatCode="0.0000%"/>
    <numFmt numFmtId="173" formatCode="#,##0.0"/>
    <numFmt numFmtId="174" formatCode="#,##0.00;[Red]\-#,##0.00"/>
    <numFmt numFmtId="175" formatCode="#,##0.0000"/>
  </numFmts>
  <fonts count="6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sz val="10"/>
      <name val="MS Sans Serif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u/>
      <sz val="10"/>
      <color indexed="12"/>
      <name val="MS Sans Serif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Courier"/>
      <family val="3"/>
    </font>
    <font>
      <b/>
      <sz val="10"/>
      <color indexed="63"/>
      <name val="Arial"/>
      <family val="2"/>
    </font>
    <font>
      <i/>
      <sz val="8"/>
      <name val="Arial"/>
      <family val="2"/>
    </font>
    <font>
      <b/>
      <sz val="8"/>
      <color theme="0"/>
      <name val="MS Sans Serif"/>
      <family val="2"/>
    </font>
    <font>
      <b/>
      <sz val="8"/>
      <name val="MS Sans Serif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Helv"/>
    </font>
    <font>
      <sz val="10"/>
      <name val="Arial"/>
      <family val="2"/>
    </font>
    <font>
      <b/>
      <sz val="9"/>
      <name val="Helvetica"/>
      <family val="2"/>
    </font>
    <font>
      <b/>
      <sz val="8"/>
      <name val="Helvetica"/>
      <family val="2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9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30" fillId="33" borderId="0" applyNumberFormat="0" applyBorder="0" applyAlignment="0" applyProtection="0"/>
    <xf numFmtId="0" fontId="30" fillId="34" borderId="0" applyNumberFormat="0" applyBorder="0" applyAlignment="0" applyProtection="0"/>
    <xf numFmtId="0" fontId="30" fillId="35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30" fillId="38" borderId="0" applyNumberFormat="0" applyBorder="0" applyAlignment="0" applyProtection="0"/>
    <xf numFmtId="0" fontId="30" fillId="39" borderId="0" applyNumberFormat="0" applyBorder="0" applyAlignment="0" applyProtection="0"/>
    <xf numFmtId="0" fontId="30" fillId="40" borderId="0" applyNumberFormat="0" applyBorder="0" applyAlignment="0" applyProtection="0"/>
    <xf numFmtId="0" fontId="30" fillId="41" borderId="0" applyNumberFormat="0" applyBorder="0" applyAlignment="0" applyProtection="0"/>
    <xf numFmtId="0" fontId="30" fillId="36" borderId="0" applyNumberFormat="0" applyBorder="0" applyAlignment="0" applyProtection="0"/>
    <xf numFmtId="0" fontId="30" fillId="39" borderId="0" applyNumberFormat="0" applyBorder="0" applyAlignment="0" applyProtection="0"/>
    <xf numFmtId="0" fontId="30" fillId="42" borderId="0" applyNumberFormat="0" applyBorder="0" applyAlignment="0" applyProtection="0"/>
    <xf numFmtId="0" fontId="28" fillId="43" borderId="0" applyNumberFormat="0" applyBorder="0" applyAlignment="0" applyProtection="0"/>
    <xf numFmtId="0" fontId="28" fillId="40" borderId="0" applyNumberFormat="0" applyBorder="0" applyAlignment="0" applyProtection="0"/>
    <xf numFmtId="0" fontId="28" fillId="41" borderId="0" applyNumberFormat="0" applyBorder="0" applyAlignment="0" applyProtection="0"/>
    <xf numFmtId="0" fontId="28" fillId="44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17" fillId="9" borderId="0" applyNumberFormat="0" applyBorder="0" applyAlignment="0" applyProtection="0"/>
    <xf numFmtId="0" fontId="28" fillId="47" borderId="0" applyNumberFormat="0" applyBorder="0" applyAlignment="0" applyProtection="0"/>
    <xf numFmtId="0" fontId="17" fillId="13" borderId="0" applyNumberFormat="0" applyBorder="0" applyAlignment="0" applyProtection="0"/>
    <xf numFmtId="0" fontId="28" fillId="48" borderId="0" applyNumberFormat="0" applyBorder="0" applyAlignment="0" applyProtection="0"/>
    <xf numFmtId="0" fontId="17" fillId="17" borderId="0" applyNumberFormat="0" applyBorder="0" applyAlignment="0" applyProtection="0"/>
    <xf numFmtId="0" fontId="28" fillId="49" borderId="0" applyNumberFormat="0" applyBorder="0" applyAlignment="0" applyProtection="0"/>
    <xf numFmtId="0" fontId="17" fillId="21" borderId="0" applyNumberFormat="0" applyBorder="0" applyAlignment="0" applyProtection="0"/>
    <xf numFmtId="0" fontId="28" fillId="44" borderId="0" applyNumberFormat="0" applyBorder="0" applyAlignment="0" applyProtection="0"/>
    <xf numFmtId="0" fontId="17" fillId="25" borderId="0" applyNumberFormat="0" applyBorder="0" applyAlignment="0" applyProtection="0"/>
    <xf numFmtId="0" fontId="28" fillId="45" borderId="0" applyNumberFormat="0" applyBorder="0" applyAlignment="0" applyProtection="0"/>
    <xf numFmtId="0" fontId="17" fillId="29" borderId="0" applyNumberFormat="0" applyBorder="0" applyAlignment="0" applyProtection="0"/>
    <xf numFmtId="0" fontId="28" fillId="50" borderId="0" applyNumberFormat="0" applyBorder="0" applyAlignment="0" applyProtection="0"/>
    <xf numFmtId="0" fontId="33" fillId="34" borderId="0" applyNumberFormat="0" applyBorder="0" applyAlignment="0" applyProtection="0"/>
    <xf numFmtId="0" fontId="34" fillId="51" borderId="10" applyNumberFormat="0" applyAlignment="0" applyProtection="0"/>
    <xf numFmtId="0" fontId="27" fillId="52" borderId="12" applyNumberForma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1" fillId="8" borderId="8" applyNumberFormat="0" applyFont="0" applyAlignment="0" applyProtection="0"/>
    <xf numFmtId="0" fontId="24" fillId="8" borderId="8" applyNumberFormat="0" applyFont="0" applyAlignment="0" applyProtection="0"/>
    <xf numFmtId="0" fontId="1" fillId="8" borderId="8" applyNumberFormat="0" applyFont="0" applyAlignment="0" applyProtection="0"/>
    <xf numFmtId="0" fontId="24" fillId="8" borderId="8" applyNumberFormat="0" applyFont="0" applyAlignment="0" applyProtection="0"/>
    <xf numFmtId="0" fontId="19" fillId="0" borderId="14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35" borderId="0" applyNumberFormat="0" applyBorder="0" applyAlignment="0" applyProtection="0"/>
    <xf numFmtId="0" fontId="37" fillId="0" borderId="15" applyNumberFormat="0" applyFill="0" applyAlignment="0" applyProtection="0"/>
    <xf numFmtId="0" fontId="38" fillId="0" borderId="16" applyNumberFormat="0" applyFill="0" applyAlignment="0" applyProtection="0"/>
    <xf numFmtId="0" fontId="39" fillId="0" borderId="17" applyNumberFormat="0" applyFill="0" applyAlignment="0" applyProtection="0"/>
    <xf numFmtId="0" fontId="39" fillId="0" borderId="0" applyNumberFormat="0" applyFill="0" applyBorder="0" applyAlignment="0" applyProtection="0"/>
    <xf numFmtId="0" fontId="40" fillId="38" borderId="10" applyNumberFormat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/>
    <xf numFmtId="0" fontId="41" fillId="0" borderId="11" applyNumberFormat="0" applyFill="0" applyAlignment="0" applyProtection="0"/>
    <xf numFmtId="43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42" fillId="54" borderId="0" applyNumberFormat="0" applyBorder="0" applyAlignment="0" applyProtection="0"/>
    <xf numFmtId="0" fontId="19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26" fillId="0" borderId="0"/>
    <xf numFmtId="0" fontId="19" fillId="0" borderId="0"/>
    <xf numFmtId="0" fontId="26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43" fillId="0" borderId="0"/>
    <xf numFmtId="0" fontId="30" fillId="53" borderId="13" applyNumberFormat="0" applyFont="0" applyAlignment="0" applyProtection="0"/>
    <xf numFmtId="0" fontId="44" fillId="51" borderId="18" applyNumberFormat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31" fillId="0" borderId="19" applyNumberFormat="0" applyFill="0" applyAlignment="0" applyProtection="0"/>
    <xf numFmtId="0" fontId="29" fillId="0" borderId="0" applyNumberFormat="0" applyFill="0" applyBorder="0" applyAlignment="0" applyProtection="0"/>
    <xf numFmtId="167" fontId="43" fillId="0" borderId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51" fillId="0" borderId="0"/>
    <xf numFmtId="0" fontId="50" fillId="0" borderId="0"/>
    <xf numFmtId="9" fontId="5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19" fillId="0" borderId="0"/>
    <xf numFmtId="9" fontId="1" fillId="0" borderId="0" applyFont="0" applyFill="0" applyBorder="0" applyAlignment="0" applyProtection="0"/>
    <xf numFmtId="0" fontId="1" fillId="0" borderId="0"/>
    <xf numFmtId="43" fontId="19" fillId="0" borderId="0" applyFont="0" applyFill="0" applyBorder="0" applyAlignment="0" applyProtection="0"/>
    <xf numFmtId="0" fontId="59" fillId="0" borderId="0"/>
    <xf numFmtId="9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4" fontId="26" fillId="0" borderId="0" applyFont="0" applyFill="0" applyBorder="0" applyAlignment="0" applyProtection="0"/>
  </cellStyleXfs>
  <cellXfs count="269">
    <xf numFmtId="0" fontId="0" fillId="0" borderId="0" xfId="0"/>
    <xf numFmtId="0" fontId="19" fillId="55" borderId="0" xfId="135" applyFill="1"/>
    <xf numFmtId="0" fontId="20" fillId="55" borderId="0" xfId="135" applyFont="1" applyFill="1" applyBorder="1" applyAlignment="1">
      <alignment horizontal="left"/>
    </xf>
    <xf numFmtId="0" fontId="0" fillId="55" borderId="0" xfId="0" applyFill="1"/>
    <xf numFmtId="0" fontId="46" fillId="56" borderId="14" xfId="135" applyFont="1" applyFill="1" applyBorder="1" applyAlignment="1">
      <alignment horizontal="center" vertical="center" wrapText="1"/>
    </xf>
    <xf numFmtId="0" fontId="47" fillId="57" borderId="14" xfId="135" applyFont="1" applyFill="1" applyBorder="1" applyAlignment="1">
      <alignment horizontal="center" vertical="center" wrapText="1"/>
    </xf>
    <xf numFmtId="0" fontId="47" fillId="58" borderId="14" xfId="181" applyFont="1" applyFill="1" applyBorder="1" applyAlignment="1">
      <alignment horizontal="center" vertical="center" wrapText="1"/>
    </xf>
    <xf numFmtId="0" fontId="47" fillId="59" borderId="14" xfId="181" applyFont="1" applyFill="1" applyBorder="1" applyAlignment="1">
      <alignment horizontal="center" vertical="center" wrapText="1"/>
    </xf>
    <xf numFmtId="0" fontId="47" fillId="0" borderId="14" xfId="181" applyFont="1" applyFill="1" applyBorder="1" applyAlignment="1">
      <alignment horizontal="center" vertical="center" wrapText="1"/>
    </xf>
    <xf numFmtId="0" fontId="19" fillId="0" borderId="0" xfId="0" applyFont="1"/>
    <xf numFmtId="0" fontId="45" fillId="55" borderId="0" xfId="135" applyFont="1" applyFill="1" applyBorder="1" applyAlignment="1">
      <alignment horizontal="right"/>
    </xf>
    <xf numFmtId="0" fontId="16" fillId="55" borderId="0" xfId="0" applyFont="1" applyFill="1"/>
    <xf numFmtId="0" fontId="18" fillId="55" borderId="0" xfId="0" applyFont="1" applyFill="1"/>
    <xf numFmtId="0" fontId="0" fillId="55" borderId="0" xfId="0" applyFill="1" applyAlignment="1">
      <alignment wrapText="1"/>
    </xf>
    <xf numFmtId="165" fontId="0" fillId="0" borderId="0" xfId="0" applyNumberFormat="1"/>
    <xf numFmtId="164" fontId="0" fillId="0" borderId="0" xfId="0" applyNumberFormat="1"/>
    <xf numFmtId="0" fontId="22" fillId="0" borderId="0" xfId="0" applyFont="1"/>
    <xf numFmtId="0" fontId="48" fillId="0" borderId="0" xfId="0" applyFont="1"/>
    <xf numFmtId="2" fontId="53" fillId="55" borderId="0" xfId="176" applyNumberFormat="1" applyFont="1" applyFill="1" applyBorder="1" applyAlignment="1" applyProtection="1">
      <alignment horizontal="left"/>
    </xf>
    <xf numFmtId="166" fontId="0" fillId="0" borderId="0" xfId="115" applyNumberFormat="1" applyFont="1"/>
    <xf numFmtId="0" fontId="16" fillId="0" borderId="0" xfId="0" applyFont="1" applyAlignment="1">
      <alignment wrapText="1"/>
    </xf>
    <xf numFmtId="0" fontId="0" fillId="55" borderId="14" xfId="0" applyFill="1" applyBorder="1"/>
    <xf numFmtId="0" fontId="19" fillId="55" borderId="14" xfId="0" applyFont="1" applyFill="1" applyBorder="1"/>
    <xf numFmtId="166" fontId="20" fillId="62" borderId="14" xfId="115" applyNumberFormat="1" applyFont="1" applyFill="1" applyBorder="1"/>
    <xf numFmtId="0" fontId="16" fillId="55" borderId="14" xfId="0" applyFont="1" applyFill="1" applyBorder="1"/>
    <xf numFmtId="0" fontId="0" fillId="55" borderId="0" xfId="0" applyFill="1" applyBorder="1"/>
    <xf numFmtId="0" fontId="19" fillId="55" borderId="14" xfId="0" applyFont="1" applyFill="1" applyBorder="1" applyAlignment="1">
      <alignment horizontal="center" vertical="center" wrapText="1"/>
    </xf>
    <xf numFmtId="0" fontId="16" fillId="55" borderId="0" xfId="0" applyFont="1" applyFill="1" applyAlignment="1">
      <alignment wrapText="1"/>
    </xf>
    <xf numFmtId="0" fontId="0" fillId="0" borderId="0" xfId="0" applyFill="1"/>
    <xf numFmtId="0" fontId="0" fillId="0" borderId="0" xfId="0" applyBorder="1"/>
    <xf numFmtId="166" fontId="0" fillId="55" borderId="14" xfId="180" applyNumberFormat="1" applyFont="1" applyFill="1" applyBorder="1" applyAlignment="1">
      <alignment horizontal="center"/>
    </xf>
    <xf numFmtId="166" fontId="16" fillId="55" borderId="14" xfId="180" applyNumberFormat="1" applyFont="1" applyFill="1" applyBorder="1" applyAlignment="1">
      <alignment horizontal="center"/>
    </xf>
    <xf numFmtId="166" fontId="0" fillId="55" borderId="14" xfId="180" applyNumberFormat="1" applyFont="1" applyFill="1" applyBorder="1"/>
    <xf numFmtId="10" fontId="0" fillId="55" borderId="14" xfId="190" applyNumberFormat="1" applyFont="1" applyFill="1" applyBorder="1"/>
    <xf numFmtId="0" fontId="54" fillId="55" borderId="0" xfId="0" applyFont="1" applyFill="1"/>
    <xf numFmtId="0" fontId="55" fillId="0" borderId="0" xfId="0" applyFont="1"/>
    <xf numFmtId="0" fontId="55" fillId="55" borderId="0" xfId="135" applyFont="1" applyFill="1" applyBorder="1"/>
    <xf numFmtId="0" fontId="0" fillId="55" borderId="0" xfId="0" applyFont="1" applyFill="1"/>
    <xf numFmtId="0" fontId="0" fillId="55" borderId="0" xfId="0" applyFont="1" applyFill="1" applyAlignment="1">
      <alignment vertical="top"/>
    </xf>
    <xf numFmtId="0" fontId="55" fillId="55" borderId="0" xfId="0" applyFont="1" applyFill="1" applyBorder="1" applyAlignment="1">
      <alignment horizontal="left"/>
    </xf>
    <xf numFmtId="0" fontId="55" fillId="55" borderId="0" xfId="0" applyFont="1" applyFill="1"/>
    <xf numFmtId="0" fontId="49" fillId="55" borderId="38" xfId="0" applyFont="1" applyFill="1" applyBorder="1" applyAlignment="1">
      <alignment horizontal="center" wrapText="1"/>
    </xf>
    <xf numFmtId="0" fontId="49" fillId="55" borderId="41" xfId="0" applyFont="1" applyFill="1" applyBorder="1" applyAlignment="1">
      <alignment horizontal="justify"/>
    </xf>
    <xf numFmtId="3" fontId="49" fillId="55" borderId="42" xfId="0" applyNumberFormat="1" applyFont="1" applyFill="1" applyBorder="1" applyAlignment="1">
      <alignment horizontal="right" wrapText="1"/>
    </xf>
    <xf numFmtId="165" fontId="49" fillId="55" borderId="42" xfId="160" applyNumberFormat="1" applyFont="1" applyFill="1" applyBorder="1" applyAlignment="1">
      <alignment horizontal="right" wrapText="1"/>
    </xf>
    <xf numFmtId="170" fontId="49" fillId="55" borderId="42" xfId="160" applyNumberFormat="1" applyFont="1" applyFill="1" applyBorder="1" applyAlignment="1">
      <alignment horizontal="right" wrapText="1"/>
    </xf>
    <xf numFmtId="3" fontId="49" fillId="55" borderId="42" xfId="160" applyNumberFormat="1" applyFont="1" applyFill="1" applyBorder="1" applyAlignment="1">
      <alignment horizontal="right" wrapText="1"/>
    </xf>
    <xf numFmtId="171" fontId="49" fillId="55" borderId="42" xfId="160" applyNumberFormat="1" applyFont="1" applyFill="1" applyBorder="1" applyAlignment="1">
      <alignment horizontal="right" wrapText="1"/>
    </xf>
    <xf numFmtId="0" fontId="55" fillId="55" borderId="43" xfId="0" applyFont="1" applyFill="1" applyBorder="1" applyAlignment="1">
      <alignment horizontal="justify"/>
    </xf>
    <xf numFmtId="3" fontId="55" fillId="55" borderId="39" xfId="0" applyNumberFormat="1" applyFont="1" applyFill="1" applyBorder="1" applyAlignment="1">
      <alignment horizontal="right" wrapText="1"/>
    </xf>
    <xf numFmtId="165" fontId="55" fillId="55" borderId="39" xfId="160" applyNumberFormat="1" applyFont="1" applyFill="1" applyBorder="1" applyAlignment="1">
      <alignment horizontal="right" wrapText="1"/>
    </xf>
    <xf numFmtId="170" fontId="55" fillId="55" borderId="39" xfId="160" applyNumberFormat="1" applyFont="1" applyFill="1" applyBorder="1" applyAlignment="1">
      <alignment horizontal="right" wrapText="1"/>
    </xf>
    <xf numFmtId="3" fontId="55" fillId="55" borderId="39" xfId="160" applyNumberFormat="1" applyFont="1" applyFill="1" applyBorder="1" applyAlignment="1">
      <alignment horizontal="right" wrapText="1"/>
    </xf>
    <xf numFmtId="171" fontId="55" fillId="55" borderId="39" xfId="160" applyNumberFormat="1" applyFont="1" applyFill="1" applyBorder="1" applyAlignment="1">
      <alignment horizontal="right" wrapText="1"/>
    </xf>
    <xf numFmtId="3" fontId="55" fillId="55" borderId="40" xfId="0" applyNumberFormat="1" applyFont="1" applyFill="1" applyBorder="1" applyAlignment="1">
      <alignment horizontal="right" wrapText="1"/>
    </xf>
    <xf numFmtId="165" fontId="55" fillId="55" borderId="40" xfId="160" applyNumberFormat="1" applyFont="1" applyFill="1" applyBorder="1" applyAlignment="1">
      <alignment horizontal="right" wrapText="1"/>
    </xf>
    <xf numFmtId="171" fontId="55" fillId="55" borderId="40" xfId="160" applyNumberFormat="1" applyFont="1" applyFill="1" applyBorder="1" applyAlignment="1">
      <alignment horizontal="right" wrapText="1"/>
    </xf>
    <xf numFmtId="0" fontId="49" fillId="55" borderId="42" xfId="0" applyFont="1" applyFill="1" applyBorder="1" applyAlignment="1">
      <alignment horizontal="justify"/>
    </xf>
    <xf numFmtId="3" fontId="49" fillId="55" borderId="40" xfId="0" applyNumberFormat="1" applyFont="1" applyFill="1" applyBorder="1" applyAlignment="1">
      <alignment horizontal="right" wrapText="1"/>
    </xf>
    <xf numFmtId="1" fontId="49" fillId="55" borderId="40" xfId="160" applyNumberFormat="1" applyFont="1" applyFill="1" applyBorder="1" applyAlignment="1">
      <alignment horizontal="right" wrapText="1"/>
    </xf>
    <xf numFmtId="171" fontId="49" fillId="55" borderId="40" xfId="160" applyNumberFormat="1" applyFont="1" applyFill="1" applyBorder="1" applyAlignment="1">
      <alignment horizontal="right" wrapText="1"/>
    </xf>
    <xf numFmtId="0" fontId="54" fillId="55" borderId="0" xfId="0" applyFont="1" applyFill="1" applyBorder="1" applyAlignment="1">
      <alignment horizontal="left"/>
    </xf>
    <xf numFmtId="0" fontId="55" fillId="55" borderId="20" xfId="0" applyFont="1" applyFill="1" applyBorder="1" applyAlignment="1">
      <alignment horizontal="center" vertical="center" wrapText="1"/>
    </xf>
    <xf numFmtId="0" fontId="55" fillId="55" borderId="14" xfId="0" applyFont="1" applyFill="1" applyBorder="1" applyAlignment="1">
      <alignment horizontal="left" vertical="center" wrapText="1"/>
    </xf>
    <xf numFmtId="166" fontId="55" fillId="55" borderId="14" xfId="0" applyNumberFormat="1" applyFont="1" applyFill="1" applyBorder="1" applyAlignment="1">
      <alignment horizontal="right" vertical="center"/>
    </xf>
    <xf numFmtId="165" fontId="55" fillId="55" borderId="14" xfId="188" applyNumberFormat="1" applyFont="1" applyFill="1" applyBorder="1" applyAlignment="1">
      <alignment horizontal="right" vertical="center" indent="2"/>
    </xf>
    <xf numFmtId="165" fontId="55" fillId="55" borderId="14" xfId="188" applyNumberFormat="1" applyFont="1" applyFill="1" applyBorder="1" applyAlignment="1">
      <alignment horizontal="center" vertical="center"/>
    </xf>
    <xf numFmtId="0" fontId="54" fillId="55" borderId="14" xfId="0" applyFont="1" applyFill="1" applyBorder="1" applyAlignment="1">
      <alignment horizontal="left" vertical="center" wrapText="1"/>
    </xf>
    <xf numFmtId="166" fontId="55" fillId="55" borderId="14" xfId="0" applyNumberFormat="1" applyFont="1" applyFill="1" applyBorder="1" applyAlignment="1">
      <alignment horizontal="right"/>
    </xf>
    <xf numFmtId="165" fontId="55" fillId="55" borderId="14" xfId="188" applyNumberFormat="1" applyFont="1" applyFill="1" applyBorder="1" applyAlignment="1">
      <alignment horizontal="center"/>
    </xf>
    <xf numFmtId="166" fontId="55" fillId="55" borderId="14" xfId="180" applyNumberFormat="1" applyFont="1" applyFill="1" applyBorder="1" applyAlignment="1">
      <alignment horizontal="right"/>
    </xf>
    <xf numFmtId="0" fontId="49" fillId="55" borderId="24" xfId="0" applyFont="1" applyFill="1" applyBorder="1" applyAlignment="1">
      <alignment vertical="center" wrapText="1"/>
    </xf>
    <xf numFmtId="166" fontId="49" fillId="55" borderId="26" xfId="180" applyNumberFormat="1" applyFont="1" applyFill="1" applyBorder="1" applyAlignment="1">
      <alignment horizontal="right"/>
    </xf>
    <xf numFmtId="1" fontId="49" fillId="55" borderId="14" xfId="188" applyNumberFormat="1" applyFont="1" applyFill="1" applyBorder="1" applyAlignment="1">
      <alignment horizontal="right" vertical="center" indent="2"/>
    </xf>
    <xf numFmtId="165" fontId="49" fillId="55" borderId="26" xfId="188" applyNumberFormat="1" applyFont="1" applyFill="1" applyBorder="1" applyAlignment="1">
      <alignment horizontal="center"/>
    </xf>
    <xf numFmtId="0" fontId="56" fillId="55" borderId="0" xfId="135" applyFont="1" applyFill="1" applyBorder="1" applyAlignment="1">
      <alignment horizontal="left"/>
    </xf>
    <xf numFmtId="166" fontId="0" fillId="55" borderId="0" xfId="0" applyNumberFormat="1" applyFont="1" applyFill="1"/>
    <xf numFmtId="0" fontId="49" fillId="55" borderId="21" xfId="0" applyFont="1" applyFill="1" applyBorder="1" applyAlignment="1">
      <alignment horizontal="left" wrapText="1"/>
    </xf>
    <xf numFmtId="166" fontId="49" fillId="55" borderId="14" xfId="0" applyNumberFormat="1" applyFont="1" applyFill="1" applyBorder="1" applyAlignment="1">
      <alignment horizontal="right"/>
    </xf>
    <xf numFmtId="164" fontId="49" fillId="55" borderId="14" xfId="160" applyNumberFormat="1" applyFont="1" applyFill="1" applyBorder="1" applyAlignment="1">
      <alignment horizontal="right" indent="2"/>
    </xf>
    <xf numFmtId="164" fontId="49" fillId="55" borderId="14" xfId="160" applyNumberFormat="1" applyFont="1" applyFill="1" applyBorder="1" applyAlignment="1">
      <alignment horizontal="right"/>
    </xf>
    <xf numFmtId="0" fontId="55" fillId="55" borderId="25" xfId="0" applyFont="1" applyFill="1" applyBorder="1" applyAlignment="1">
      <alignment horizontal="left" wrapText="1" indent="2"/>
    </xf>
    <xf numFmtId="166" fontId="55" fillId="55" borderId="0" xfId="0" applyNumberFormat="1" applyFont="1" applyFill="1" applyBorder="1" applyAlignment="1">
      <alignment horizontal="right"/>
    </xf>
    <xf numFmtId="164" fontId="55" fillId="55" borderId="25" xfId="160" applyNumberFormat="1" applyFont="1" applyFill="1" applyBorder="1" applyAlignment="1">
      <alignment horizontal="right" indent="2"/>
    </xf>
    <xf numFmtId="164" fontId="55" fillId="55" borderId="25" xfId="160" applyNumberFormat="1" applyFont="1" applyFill="1" applyBorder="1" applyAlignment="1">
      <alignment horizontal="right"/>
    </xf>
    <xf numFmtId="0" fontId="49" fillId="55" borderId="14" xfId="0" applyFont="1" applyFill="1" applyBorder="1" applyAlignment="1">
      <alignment horizontal="left" wrapText="1"/>
    </xf>
    <xf numFmtId="0" fontId="55" fillId="55" borderId="22" xfId="0" applyFont="1" applyFill="1" applyBorder="1" applyAlignment="1">
      <alignment horizontal="left" wrapText="1" indent="2"/>
    </xf>
    <xf numFmtId="166" fontId="55" fillId="55" borderId="20" xfId="0" applyNumberFormat="1" applyFont="1" applyFill="1" applyBorder="1" applyAlignment="1">
      <alignment horizontal="right" vertical="center"/>
    </xf>
    <xf numFmtId="164" fontId="55" fillId="55" borderId="20" xfId="160" applyNumberFormat="1" applyFont="1" applyFill="1" applyBorder="1" applyAlignment="1">
      <alignment horizontal="right" vertical="center" indent="2"/>
    </xf>
    <xf numFmtId="164" fontId="55" fillId="55" borderId="20" xfId="160" applyNumberFormat="1" applyFont="1" applyFill="1" applyBorder="1" applyAlignment="1">
      <alignment horizontal="right" vertical="center"/>
    </xf>
    <xf numFmtId="0" fontId="55" fillId="55" borderId="23" xfId="0" applyFont="1" applyFill="1" applyBorder="1" applyAlignment="1">
      <alignment horizontal="left" wrapText="1" indent="3"/>
    </xf>
    <xf numFmtId="166" fontId="55" fillId="55" borderId="25" xfId="0" applyNumberFormat="1" applyFont="1" applyFill="1" applyBorder="1" applyAlignment="1">
      <alignment horizontal="right"/>
    </xf>
    <xf numFmtId="164" fontId="55" fillId="55" borderId="25" xfId="160" applyNumberFormat="1" applyFont="1" applyFill="1" applyBorder="1" applyAlignment="1">
      <alignment horizontal="right" vertical="center" indent="2"/>
    </xf>
    <xf numFmtId="0" fontId="55" fillId="55" borderId="23" xfId="0" applyFont="1" applyFill="1" applyBorder="1" applyAlignment="1">
      <alignment horizontal="left" indent="2"/>
    </xf>
    <xf numFmtId="166" fontId="55" fillId="55" borderId="25" xfId="0" applyNumberFormat="1" applyFont="1" applyFill="1" applyBorder="1" applyAlignment="1">
      <alignment horizontal="right" vertical="center"/>
    </xf>
    <xf numFmtId="164" fontId="55" fillId="55" borderId="25" xfId="160" applyNumberFormat="1" applyFont="1" applyFill="1" applyBorder="1" applyAlignment="1">
      <alignment horizontal="right" vertical="center"/>
    </xf>
    <xf numFmtId="0" fontId="55" fillId="55" borderId="24" xfId="0" applyFont="1" applyFill="1" applyBorder="1" applyAlignment="1">
      <alignment horizontal="left" wrapText="1" indent="2"/>
    </xf>
    <xf numFmtId="166" fontId="55" fillId="55" borderId="26" xfId="115" applyNumberFormat="1" applyFont="1" applyFill="1" applyBorder="1" applyAlignment="1">
      <alignment horizontal="right"/>
    </xf>
    <xf numFmtId="164" fontId="55" fillId="55" borderId="26" xfId="160" applyNumberFormat="1" applyFont="1" applyFill="1" applyBorder="1" applyAlignment="1">
      <alignment horizontal="right" vertical="center" indent="2"/>
    </xf>
    <xf numFmtId="166" fontId="55" fillId="55" borderId="26" xfId="0" applyNumberFormat="1" applyFont="1" applyFill="1" applyBorder="1" applyAlignment="1">
      <alignment horizontal="right" vertical="center"/>
    </xf>
    <xf numFmtId="164" fontId="55" fillId="55" borderId="26" xfId="160" applyNumberFormat="1" applyFont="1" applyFill="1" applyBorder="1" applyAlignment="1">
      <alignment horizontal="right"/>
    </xf>
    <xf numFmtId="0" fontId="49" fillId="55" borderId="24" xfId="0" applyFont="1" applyFill="1" applyBorder="1" applyAlignment="1">
      <alignment wrapText="1"/>
    </xf>
    <xf numFmtId="166" fontId="49" fillId="55" borderId="26" xfId="115" applyNumberFormat="1" applyFont="1" applyFill="1" applyBorder="1" applyAlignment="1">
      <alignment horizontal="right"/>
    </xf>
    <xf numFmtId="164" fontId="49" fillId="55" borderId="26" xfId="160" applyNumberFormat="1" applyFont="1" applyFill="1" applyBorder="1" applyAlignment="1">
      <alignment horizontal="right" vertical="center" indent="2"/>
    </xf>
    <xf numFmtId="164" fontId="49" fillId="55" borderId="26" xfId="160" applyNumberFormat="1" applyFont="1" applyFill="1" applyBorder="1" applyAlignment="1">
      <alignment horizontal="right"/>
    </xf>
    <xf numFmtId="0" fontId="55" fillId="55" borderId="0" xfId="135" applyFont="1" applyFill="1" applyBorder="1" applyAlignment="1">
      <alignment horizontal="left"/>
    </xf>
    <xf numFmtId="0" fontId="56" fillId="55" borderId="0" xfId="135" applyFont="1" applyFill="1"/>
    <xf numFmtId="0" fontId="55" fillId="55" borderId="27" xfId="135" applyFont="1" applyFill="1" applyBorder="1"/>
    <xf numFmtId="0" fontId="49" fillId="55" borderId="27" xfId="135" applyFont="1" applyFill="1" applyBorder="1" applyAlignment="1">
      <alignment horizontal="center" vertical="center" wrapText="1"/>
    </xf>
    <xf numFmtId="0" fontId="55" fillId="55" borderId="28" xfId="135" applyFont="1" applyFill="1" applyBorder="1"/>
    <xf numFmtId="0" fontId="55" fillId="55" borderId="36" xfId="135" applyFont="1" applyFill="1" applyBorder="1" applyAlignment="1">
      <alignment horizontal="center" vertical="center" wrapText="1"/>
    </xf>
    <xf numFmtId="0" fontId="49" fillId="55" borderId="28" xfId="135" applyFont="1" applyFill="1" applyBorder="1" applyAlignment="1">
      <alignment horizontal="center" vertical="center" wrapText="1"/>
    </xf>
    <xf numFmtId="165" fontId="55" fillId="55" borderId="0" xfId="156" applyNumberFormat="1" applyFont="1" applyFill="1" applyBorder="1" applyAlignment="1" applyProtection="1">
      <alignment horizontal="left"/>
    </xf>
    <xf numFmtId="1" fontId="55" fillId="55" borderId="0" xfId="129" applyNumberFormat="1" applyFont="1" applyFill="1" applyBorder="1" applyAlignment="1" applyProtection="1">
      <alignment horizontal="right"/>
    </xf>
    <xf numFmtId="2" fontId="55" fillId="55" borderId="0" xfId="129" applyNumberFormat="1" applyFont="1" applyFill="1" applyBorder="1" applyAlignment="1" applyProtection="1">
      <alignment horizontal="right"/>
    </xf>
    <xf numFmtId="1" fontId="55" fillId="55" borderId="0" xfId="156" applyNumberFormat="1" applyFont="1" applyFill="1" applyAlignment="1" applyProtection="1">
      <alignment horizontal="right"/>
    </xf>
    <xf numFmtId="165" fontId="55" fillId="55" borderId="0" xfId="176" applyNumberFormat="1" applyFont="1" applyFill="1" applyAlignment="1" applyProtection="1">
      <alignment horizontal="left"/>
    </xf>
    <xf numFmtId="165" fontId="55" fillId="55" borderId="0" xfId="156" applyNumberFormat="1" applyFont="1" applyFill="1" applyAlignment="1" applyProtection="1">
      <alignment horizontal="right"/>
    </xf>
    <xf numFmtId="165" fontId="55" fillId="55" borderId="0" xfId="176" quotePrefix="1" applyNumberFormat="1" applyFont="1" applyFill="1" applyAlignment="1" applyProtection="1">
      <alignment horizontal="left"/>
    </xf>
    <xf numFmtId="165" fontId="49" fillId="55" borderId="0" xfId="156" applyNumberFormat="1" applyFont="1" applyFill="1" applyBorder="1" applyAlignment="1" applyProtection="1">
      <alignment horizontal="left"/>
    </xf>
    <xf numFmtId="1" fontId="49" fillId="55" borderId="0" xfId="129" applyNumberFormat="1" applyFont="1" applyFill="1" applyBorder="1" applyAlignment="1" applyProtection="1">
      <alignment horizontal="right"/>
    </xf>
    <xf numFmtId="2" fontId="49" fillId="55" borderId="0" xfId="129" applyNumberFormat="1" applyFont="1" applyFill="1" applyBorder="1" applyAlignment="1" applyProtection="1">
      <alignment horizontal="right"/>
    </xf>
    <xf numFmtId="0" fontId="58" fillId="55" borderId="0" xfId="135" applyFont="1" applyFill="1" applyBorder="1"/>
    <xf numFmtId="165" fontId="49" fillId="55" borderId="0" xfId="129" applyNumberFormat="1" applyFont="1" applyFill="1" applyBorder="1" applyAlignment="1" applyProtection="1">
      <alignment horizontal="right"/>
    </xf>
    <xf numFmtId="1" fontId="55" fillId="55" borderId="37" xfId="156" applyNumberFormat="1" applyFont="1" applyFill="1" applyBorder="1" applyAlignment="1" applyProtection="1">
      <alignment horizontal="right"/>
    </xf>
    <xf numFmtId="165" fontId="55" fillId="55" borderId="37" xfId="176" applyNumberFormat="1" applyFont="1" applyFill="1" applyBorder="1" applyAlignment="1" applyProtection="1">
      <alignment horizontal="left"/>
    </xf>
    <xf numFmtId="165" fontId="55" fillId="55" borderId="37" xfId="156" applyNumberFormat="1" applyFont="1" applyFill="1" applyBorder="1" applyAlignment="1" applyProtection="1">
      <alignment horizontal="right"/>
    </xf>
    <xf numFmtId="165" fontId="55" fillId="55" borderId="29" xfId="156" applyNumberFormat="1" applyFont="1" applyFill="1" applyBorder="1" applyAlignment="1" applyProtection="1">
      <alignment horizontal="left"/>
    </xf>
    <xf numFmtId="1" fontId="55" fillId="55" borderId="29" xfId="129" applyNumberFormat="1" applyFont="1" applyFill="1" applyBorder="1" applyAlignment="1" applyProtection="1">
      <alignment horizontal="right"/>
    </xf>
    <xf numFmtId="2" fontId="55" fillId="55" borderId="29" xfId="129" applyNumberFormat="1" applyFont="1" applyFill="1" applyBorder="1" applyAlignment="1" applyProtection="1">
      <alignment horizontal="right"/>
    </xf>
    <xf numFmtId="0" fontId="55" fillId="55" borderId="29" xfId="135" applyFont="1" applyFill="1" applyBorder="1"/>
    <xf numFmtId="165" fontId="55" fillId="55" borderId="0" xfId="176" applyNumberFormat="1" applyFont="1" applyFill="1" applyBorder="1" applyAlignment="1" applyProtection="1">
      <alignment horizontal="left"/>
    </xf>
    <xf numFmtId="165" fontId="55" fillId="55" borderId="0" xfId="156" quotePrefix="1" applyNumberFormat="1" applyFont="1" applyFill="1" applyBorder="1" applyAlignment="1" applyProtection="1">
      <alignment horizontal="left"/>
    </xf>
    <xf numFmtId="2" fontId="55" fillId="55" borderId="0" xfId="176" applyNumberFormat="1" applyFont="1" applyFill="1" applyBorder="1" applyAlignment="1" applyProtection="1">
      <alignment horizontal="left"/>
    </xf>
    <xf numFmtId="165" fontId="55" fillId="55" borderId="0" xfId="156" applyNumberFormat="1" applyFont="1" applyFill="1" applyBorder="1" applyAlignment="1" applyProtection="1">
      <alignment horizontal="right"/>
    </xf>
    <xf numFmtId="165" fontId="49" fillId="55" borderId="27" xfId="156" applyNumberFormat="1" applyFont="1" applyFill="1" applyBorder="1" applyAlignment="1" applyProtection="1">
      <alignment horizontal="left"/>
    </xf>
    <xf numFmtId="1" fontId="49" fillId="55" borderId="27" xfId="176" applyNumberFormat="1" applyFont="1" applyFill="1" applyBorder="1" applyAlignment="1" applyProtection="1">
      <alignment horizontal="right"/>
    </xf>
    <xf numFmtId="2" fontId="49" fillId="55" borderId="27" xfId="176" applyNumberFormat="1" applyFont="1" applyFill="1" applyBorder="1" applyAlignment="1" applyProtection="1">
      <alignment horizontal="left"/>
    </xf>
    <xf numFmtId="2" fontId="49" fillId="55" borderId="27" xfId="176" applyNumberFormat="1" applyFont="1" applyFill="1" applyBorder="1" applyAlignment="1" applyProtection="1">
      <alignment horizontal="right"/>
    </xf>
    <xf numFmtId="0" fontId="49" fillId="55" borderId="27" xfId="135" applyFont="1" applyFill="1" applyBorder="1"/>
    <xf numFmtId="165" fontId="49" fillId="55" borderId="27" xfId="176" applyNumberFormat="1" applyFont="1" applyFill="1" applyBorder="1" applyAlignment="1" applyProtection="1">
      <alignment horizontal="right"/>
    </xf>
    <xf numFmtId="165" fontId="49" fillId="55" borderId="28" xfId="156" applyNumberFormat="1" applyFont="1" applyFill="1" applyBorder="1" applyAlignment="1" applyProtection="1">
      <alignment horizontal="left"/>
    </xf>
    <xf numFmtId="1" fontId="49" fillId="55" borderId="28" xfId="129" applyNumberFormat="1" applyFont="1" applyFill="1" applyBorder="1" applyAlignment="1" applyProtection="1">
      <alignment horizontal="right"/>
    </xf>
    <xf numFmtId="2" fontId="49" fillId="55" borderId="28" xfId="176" applyNumberFormat="1" applyFont="1" applyFill="1" applyBorder="1" applyAlignment="1" applyProtection="1">
      <alignment horizontal="left"/>
    </xf>
    <xf numFmtId="2" fontId="49" fillId="55" borderId="28" xfId="129" applyNumberFormat="1" applyFont="1" applyFill="1" applyBorder="1" applyAlignment="1" applyProtection="1">
      <alignment horizontal="right"/>
    </xf>
    <xf numFmtId="0" fontId="49" fillId="55" borderId="28" xfId="135" applyFont="1" applyFill="1" applyBorder="1"/>
    <xf numFmtId="1" fontId="49" fillId="55" borderId="28" xfId="176" applyNumberFormat="1" applyFont="1" applyFill="1" applyBorder="1" applyAlignment="1" applyProtection="1">
      <alignment horizontal="right"/>
    </xf>
    <xf numFmtId="165" fontId="49" fillId="55" borderId="28" xfId="176" applyNumberFormat="1" applyFont="1" applyFill="1" applyBorder="1" applyAlignment="1" applyProtection="1">
      <alignment horizontal="right"/>
    </xf>
    <xf numFmtId="2" fontId="49" fillId="55" borderId="0" xfId="176" applyNumberFormat="1" applyFont="1" applyFill="1" applyBorder="1" applyAlignment="1" applyProtection="1">
      <alignment horizontal="left"/>
    </xf>
    <xf numFmtId="0" fontId="49" fillId="55" borderId="0" xfId="135" applyFont="1" applyFill="1" applyBorder="1"/>
    <xf numFmtId="2" fontId="54" fillId="55" borderId="0" xfId="176" applyNumberFormat="1" applyFont="1" applyFill="1" applyBorder="1" applyAlignment="1" applyProtection="1">
      <alignment horizontal="right"/>
    </xf>
    <xf numFmtId="0" fontId="54" fillId="55" borderId="0" xfId="135" applyFont="1" applyFill="1" applyBorder="1" applyAlignment="1">
      <alignment horizontal="right"/>
    </xf>
    <xf numFmtId="0" fontId="55" fillId="55" borderId="0" xfId="135" applyFont="1" applyFill="1"/>
    <xf numFmtId="0" fontId="56" fillId="55" borderId="20" xfId="0" applyFont="1" applyFill="1" applyBorder="1" applyAlignment="1">
      <alignment horizontal="center" vertical="center" wrapText="1"/>
    </xf>
    <xf numFmtId="0" fontId="1" fillId="0" borderId="0" xfId="191"/>
    <xf numFmtId="0" fontId="1" fillId="0" borderId="0" xfId="191" applyFill="1"/>
    <xf numFmtId="0" fontId="20" fillId="0" borderId="0" xfId="191" applyFont="1"/>
    <xf numFmtId="0" fontId="19" fillId="0" borderId="0" xfId="191" applyFont="1"/>
    <xf numFmtId="2" fontId="20" fillId="0" borderId="14" xfId="191" applyNumberFormat="1" applyFont="1" applyBorder="1"/>
    <xf numFmtId="2" fontId="20" fillId="0" borderId="0" xfId="135" applyNumberFormat="1" applyFont="1"/>
    <xf numFmtId="0" fontId="22" fillId="0" borderId="0" xfId="191" applyFont="1" applyAlignment="1">
      <alignment horizontal="right"/>
    </xf>
    <xf numFmtId="0" fontId="1" fillId="0" borderId="0" xfId="191" applyAlignment="1"/>
    <xf numFmtId="0" fontId="1" fillId="55" borderId="0" xfId="191" applyFill="1"/>
    <xf numFmtId="0" fontId="16" fillId="55" borderId="0" xfId="191" applyFont="1" applyFill="1"/>
    <xf numFmtId="2" fontId="1" fillId="0" borderId="0" xfId="191" applyNumberFormat="1"/>
    <xf numFmtId="0" fontId="1" fillId="55" borderId="0" xfId="191" applyFill="1" applyAlignment="1">
      <alignment horizontal="left" wrapText="1"/>
    </xf>
    <xf numFmtId="0" fontId="18" fillId="55" borderId="0" xfId="191" applyFont="1" applyFill="1"/>
    <xf numFmtId="0" fontId="16" fillId="55" borderId="0" xfId="193" applyFont="1" applyFill="1"/>
    <xf numFmtId="0" fontId="59" fillId="0" borderId="0" xfId="193"/>
    <xf numFmtId="0" fontId="60" fillId="55" borderId="0" xfId="193" applyFont="1" applyFill="1"/>
    <xf numFmtId="0" fontId="59" fillId="55" borderId="0" xfId="193" applyFill="1"/>
    <xf numFmtId="0" fontId="60" fillId="55" borderId="0" xfId="193" applyFont="1" applyFill="1" applyAlignment="1">
      <alignment horizontal="right"/>
    </xf>
    <xf numFmtId="0" fontId="59" fillId="55" borderId="0" xfId="193" applyFill="1" applyAlignment="1"/>
    <xf numFmtId="0" fontId="18" fillId="55" borderId="0" xfId="193" applyFont="1" applyFill="1" applyAlignment="1"/>
    <xf numFmtId="0" fontId="22" fillId="55" borderId="0" xfId="135" applyFont="1" applyFill="1" applyAlignment="1"/>
    <xf numFmtId="0" fontId="21" fillId="0" borderId="0" xfId="193" applyFont="1" applyFill="1" applyBorder="1" applyAlignment="1">
      <alignment horizontal="left" wrapText="1"/>
    </xf>
    <xf numFmtId="0" fontId="19" fillId="0" borderId="0" xfId="193" applyFont="1" applyFill="1" applyBorder="1" applyAlignment="1">
      <alignment horizontal="left" wrapText="1" indent="2"/>
    </xf>
    <xf numFmtId="0" fontId="19" fillId="0" borderId="0" xfId="193" applyFont="1" applyFill="1" applyBorder="1" applyAlignment="1">
      <alignment horizontal="left" wrapText="1" indent="3"/>
    </xf>
    <xf numFmtId="0" fontId="19" fillId="0" borderId="0" xfId="193" applyFont="1" applyFill="1" applyBorder="1" applyAlignment="1">
      <alignment horizontal="left" indent="2"/>
    </xf>
    <xf numFmtId="0" fontId="21" fillId="0" borderId="0" xfId="193" applyFont="1" applyFill="1" applyBorder="1" applyAlignment="1">
      <alignment wrapText="1"/>
    </xf>
    <xf numFmtId="0" fontId="0" fillId="0" borderId="0" xfId="0" applyFill="1" applyBorder="1"/>
    <xf numFmtId="0" fontId="59" fillId="0" borderId="0" xfId="193" applyFill="1"/>
    <xf numFmtId="0" fontId="19" fillId="0" borderId="0" xfId="193" applyFont="1"/>
    <xf numFmtId="0" fontId="19" fillId="55" borderId="0" xfId="193" applyFont="1" applyFill="1"/>
    <xf numFmtId="172" fontId="61" fillId="55" borderId="26" xfId="194" applyNumberFormat="1" applyFont="1" applyFill="1" applyBorder="1" applyAlignment="1">
      <alignment horizontal="center"/>
    </xf>
    <xf numFmtId="6" fontId="62" fillId="55" borderId="26" xfId="193" quotePrefix="1" applyNumberFormat="1" applyFont="1" applyFill="1" applyBorder="1" applyAlignment="1">
      <alignment horizontal="right"/>
    </xf>
    <xf numFmtId="165" fontId="61" fillId="55" borderId="26" xfId="193" applyNumberFormat="1" applyFont="1" applyFill="1" applyBorder="1"/>
    <xf numFmtId="0" fontId="62" fillId="55" borderId="26" xfId="193" applyFont="1" applyFill="1" applyBorder="1" applyAlignment="1">
      <alignment horizontal="right"/>
    </xf>
    <xf numFmtId="172" fontId="61" fillId="55" borderId="25" xfId="194" applyNumberFormat="1" applyFont="1" applyFill="1" applyBorder="1" applyAlignment="1">
      <alignment horizontal="center"/>
    </xf>
    <xf numFmtId="0" fontId="62" fillId="55" borderId="25" xfId="193" quotePrefix="1" applyFont="1" applyFill="1" applyBorder="1" applyAlignment="1">
      <alignment horizontal="right"/>
    </xf>
    <xf numFmtId="173" fontId="14" fillId="55" borderId="25" xfId="193" applyNumberFormat="1" applyFont="1" applyFill="1" applyBorder="1"/>
    <xf numFmtId="165" fontId="14" fillId="55" borderId="25" xfId="193" applyNumberFormat="1" applyFont="1" applyFill="1" applyBorder="1"/>
    <xf numFmtId="0" fontId="48" fillId="55" borderId="25" xfId="193" applyFont="1" applyFill="1" applyBorder="1" applyAlignment="1">
      <alignment horizontal="right"/>
    </xf>
    <xf numFmtId="164" fontId="0" fillId="55" borderId="25" xfId="194" applyNumberFormat="1" applyFont="1" applyFill="1" applyBorder="1" applyAlignment="1">
      <alignment horizontal="center"/>
    </xf>
    <xf numFmtId="0" fontId="21" fillId="55" borderId="25" xfId="193" quotePrefix="1" applyFont="1" applyFill="1" applyBorder="1" applyAlignment="1">
      <alignment horizontal="right"/>
    </xf>
    <xf numFmtId="173" fontId="1" fillId="55" borderId="25" xfId="193" applyNumberFormat="1" applyFont="1" applyFill="1" applyBorder="1"/>
    <xf numFmtId="165" fontId="1" fillId="55" borderId="25" xfId="193" applyNumberFormat="1" applyFont="1" applyFill="1" applyBorder="1"/>
    <xf numFmtId="0" fontId="16" fillId="55" borderId="25" xfId="193" applyFont="1" applyFill="1" applyBorder="1" applyAlignment="1">
      <alignment horizontal="right"/>
    </xf>
    <xf numFmtId="0" fontId="21" fillId="55" borderId="25" xfId="193" applyNumberFormat="1" applyFont="1" applyFill="1" applyBorder="1" applyAlignment="1">
      <alignment horizontal="right"/>
    </xf>
    <xf numFmtId="173" fontId="55" fillId="55" borderId="25" xfId="193" applyNumberFormat="1" applyFont="1" applyFill="1" applyBorder="1"/>
    <xf numFmtId="0" fontId="49" fillId="55" borderId="25" xfId="193" applyFont="1" applyFill="1" applyBorder="1" applyAlignment="1">
      <alignment horizontal="right"/>
    </xf>
    <xf numFmtId="1" fontId="21" fillId="55" borderId="25" xfId="183" applyNumberFormat="1" applyFont="1" applyFill="1" applyBorder="1" applyAlignment="1">
      <alignment horizontal="right"/>
    </xf>
    <xf numFmtId="173" fontId="59" fillId="55" borderId="25" xfId="193" applyNumberFormat="1" applyFill="1" applyBorder="1"/>
    <xf numFmtId="173" fontId="19" fillId="55" borderId="25" xfId="196" applyNumberFormat="1" applyFont="1" applyFill="1" applyBorder="1"/>
    <xf numFmtId="173" fontId="19" fillId="55" borderId="25" xfId="183" applyNumberFormat="1" applyFont="1" applyFill="1" applyBorder="1"/>
    <xf numFmtId="164" fontId="0" fillId="55" borderId="20" xfId="194" applyNumberFormat="1" applyFont="1" applyFill="1" applyBorder="1" applyAlignment="1">
      <alignment horizontal="center"/>
    </xf>
    <xf numFmtId="1" fontId="21" fillId="55" borderId="20" xfId="183" applyNumberFormat="1" applyFont="1" applyFill="1" applyBorder="1" applyAlignment="1">
      <alignment horizontal="right"/>
    </xf>
    <xf numFmtId="0" fontId="59" fillId="55" borderId="26" xfId="193" applyFill="1" applyBorder="1"/>
    <xf numFmtId="175" fontId="21" fillId="55" borderId="25" xfId="183" applyNumberFormat="1" applyFont="1" applyFill="1" applyBorder="1" applyAlignment="1">
      <alignment horizontal="right"/>
    </xf>
    <xf numFmtId="0" fontId="59" fillId="55" borderId="25" xfId="193" applyFill="1" applyBorder="1"/>
    <xf numFmtId="1" fontId="63" fillId="55" borderId="25" xfId="183" applyNumberFormat="1" applyFont="1" applyFill="1" applyBorder="1" applyAlignment="1">
      <alignment horizontal="right"/>
    </xf>
    <xf numFmtId="173" fontId="19" fillId="61" borderId="25" xfId="196" applyNumberFormat="1" applyFont="1" applyFill="1" applyBorder="1"/>
    <xf numFmtId="173" fontId="19" fillId="61" borderId="25" xfId="183" applyNumberFormat="1" applyFont="1" applyFill="1" applyBorder="1"/>
    <xf numFmtId="1" fontId="21" fillId="61" borderId="25" xfId="183" applyNumberFormat="1" applyFont="1" applyFill="1" applyBorder="1" applyAlignment="1">
      <alignment horizontal="right"/>
    </xf>
    <xf numFmtId="0" fontId="21" fillId="61" borderId="25" xfId="183" applyFont="1" applyFill="1" applyBorder="1" applyAlignment="1">
      <alignment horizontal="right"/>
    </xf>
    <xf numFmtId="173" fontId="19" fillId="61" borderId="25" xfId="196" applyNumberFormat="1" applyFont="1" applyFill="1" applyBorder="1" applyAlignment="1">
      <alignment horizontal="right"/>
    </xf>
    <xf numFmtId="0" fontId="21" fillId="61" borderId="25" xfId="183" applyFont="1" applyFill="1" applyBorder="1"/>
    <xf numFmtId="1" fontId="21" fillId="61" borderId="25" xfId="183" applyNumberFormat="1" applyFont="1" applyFill="1" applyBorder="1"/>
    <xf numFmtId="173" fontId="19" fillId="61" borderId="20" xfId="196" applyNumberFormat="1" applyFont="1" applyFill="1" applyBorder="1"/>
    <xf numFmtId="1" fontId="21" fillId="61" borderId="20" xfId="183" applyNumberFormat="1" applyFont="1" applyFill="1" applyBorder="1"/>
    <xf numFmtId="1" fontId="21" fillId="61" borderId="39" xfId="183" applyNumberFormat="1" applyFont="1" applyFill="1" applyBorder="1"/>
    <xf numFmtId="0" fontId="59" fillId="55" borderId="20" xfId="193" applyFill="1" applyBorder="1"/>
    <xf numFmtId="1" fontId="21" fillId="60" borderId="46" xfId="183" applyNumberFormat="1" applyFont="1" applyFill="1" applyBorder="1" applyAlignment="1">
      <alignment horizontal="center"/>
    </xf>
    <xf numFmtId="0" fontId="21" fillId="55" borderId="0" xfId="193" applyFont="1" applyFill="1"/>
    <xf numFmtId="166" fontId="0" fillId="0" borderId="0" xfId="195" applyNumberFormat="1" applyFont="1" applyFill="1"/>
    <xf numFmtId="166" fontId="64" fillId="0" borderId="0" xfId="195" applyNumberFormat="1" applyFont="1" applyFill="1"/>
    <xf numFmtId="0" fontId="19" fillId="0" borderId="0" xfId="0" applyFont="1" applyFill="1"/>
    <xf numFmtId="166" fontId="19" fillId="0" borderId="0" xfId="195" applyNumberFormat="1" applyFont="1" applyFill="1"/>
    <xf numFmtId="166" fontId="21" fillId="0" borderId="0" xfId="195" applyNumberFormat="1" applyFont="1" applyFill="1"/>
    <xf numFmtId="166" fontId="65" fillId="0" borderId="0" xfId="195" applyNumberFormat="1" applyFont="1" applyFill="1"/>
    <xf numFmtId="165" fontId="52" fillId="55" borderId="0" xfId="176" applyNumberFormat="1" applyFont="1" applyFill="1" applyBorder="1" applyAlignment="1" applyProtection="1">
      <alignment horizontal="right"/>
    </xf>
    <xf numFmtId="1" fontId="21" fillId="60" borderId="47" xfId="183" applyNumberFormat="1" applyFont="1" applyFill="1" applyBorder="1" applyAlignment="1">
      <alignment horizontal="center" vertical="center" wrapText="1"/>
    </xf>
    <xf numFmtId="1" fontId="21" fillId="60" borderId="25" xfId="183" applyNumberFormat="1" applyFont="1" applyFill="1" applyBorder="1" applyAlignment="1">
      <alignment horizontal="center" vertical="center" wrapText="1"/>
    </xf>
    <xf numFmtId="0" fontId="22" fillId="55" borderId="0" xfId="193" applyFont="1" applyFill="1" applyAlignment="1">
      <alignment horizontal="left"/>
    </xf>
    <xf numFmtId="1" fontId="21" fillId="60" borderId="38" xfId="183" applyNumberFormat="1" applyFont="1" applyFill="1" applyBorder="1" applyAlignment="1">
      <alignment horizontal="center" vertical="center" wrapText="1"/>
    </xf>
    <xf numFmtId="1" fontId="21" fillId="60" borderId="39" xfId="183" applyNumberFormat="1" applyFont="1" applyFill="1" applyBorder="1" applyAlignment="1">
      <alignment horizontal="center" vertical="center" wrapText="1"/>
    </xf>
    <xf numFmtId="1" fontId="21" fillId="60" borderId="40" xfId="183" applyNumberFormat="1" applyFont="1" applyFill="1" applyBorder="1" applyAlignment="1">
      <alignment horizontal="center" vertical="center" wrapText="1"/>
    </xf>
    <xf numFmtId="1" fontId="21" fillId="60" borderId="48" xfId="183" applyNumberFormat="1" applyFont="1" applyFill="1" applyBorder="1" applyAlignment="1">
      <alignment horizontal="center" vertical="center" wrapText="1"/>
    </xf>
    <xf numFmtId="1" fontId="21" fillId="60" borderId="34" xfId="183" applyNumberFormat="1" applyFont="1" applyFill="1" applyBorder="1" applyAlignment="1">
      <alignment horizontal="center" vertical="center" wrapText="1"/>
    </xf>
    <xf numFmtId="0" fontId="49" fillId="55" borderId="38" xfId="0" applyFont="1" applyFill="1" applyBorder="1" applyAlignment="1">
      <alignment horizontal="justify"/>
    </xf>
    <xf numFmtId="0" fontId="49" fillId="55" borderId="39" xfId="0" applyFont="1" applyFill="1" applyBorder="1" applyAlignment="1">
      <alignment horizontal="justify"/>
    </xf>
    <xf numFmtId="0" fontId="49" fillId="55" borderId="40" xfId="0" applyFont="1" applyFill="1" applyBorder="1" applyAlignment="1">
      <alignment horizontal="justify"/>
    </xf>
    <xf numFmtId="0" fontId="49" fillId="55" borderId="30" xfId="0" applyFont="1" applyFill="1" applyBorder="1" applyAlignment="1">
      <alignment horizontal="center" wrapText="1"/>
    </xf>
    <xf numFmtId="0" fontId="49" fillId="55" borderId="27" xfId="0" applyFont="1" applyFill="1" applyBorder="1" applyAlignment="1">
      <alignment horizontal="center" wrapText="1"/>
    </xf>
    <xf numFmtId="0" fontId="49" fillId="55" borderId="31" xfId="0" applyFont="1" applyFill="1" applyBorder="1" applyAlignment="1">
      <alignment horizontal="center" wrapText="1"/>
    </xf>
    <xf numFmtId="0" fontId="49" fillId="55" borderId="32" xfId="0" applyFont="1" applyFill="1" applyBorder="1" applyAlignment="1">
      <alignment horizontal="center" wrapText="1"/>
    </xf>
    <xf numFmtId="0" fontId="49" fillId="55" borderId="28" xfId="0" applyFont="1" applyFill="1" applyBorder="1" applyAlignment="1">
      <alignment horizontal="center" wrapText="1"/>
    </xf>
    <xf numFmtId="0" fontId="49" fillId="55" borderId="33" xfId="0" applyFont="1" applyFill="1" applyBorder="1" applyAlignment="1">
      <alignment horizontal="center" wrapText="1"/>
    </xf>
    <xf numFmtId="0" fontId="49" fillId="55" borderId="30" xfId="0" applyFont="1" applyFill="1" applyBorder="1" applyAlignment="1">
      <alignment horizontal="center" vertical="center" wrapText="1"/>
    </xf>
    <xf numFmtId="0" fontId="49" fillId="55" borderId="27" xfId="0" applyFont="1" applyFill="1" applyBorder="1" applyAlignment="1">
      <alignment horizontal="center" vertical="center" wrapText="1"/>
    </xf>
    <xf numFmtId="0" fontId="49" fillId="55" borderId="31" xfId="0" applyFont="1" applyFill="1" applyBorder="1" applyAlignment="1">
      <alignment horizontal="center" vertical="center" wrapText="1"/>
    </xf>
    <xf numFmtId="0" fontId="49" fillId="55" borderId="32" xfId="0" applyFont="1" applyFill="1" applyBorder="1" applyAlignment="1">
      <alignment horizontal="center" vertical="center" wrapText="1"/>
    </xf>
    <xf numFmtId="0" fontId="49" fillId="55" borderId="28" xfId="0" applyFont="1" applyFill="1" applyBorder="1" applyAlignment="1">
      <alignment horizontal="center" vertical="center" wrapText="1"/>
    </xf>
    <xf numFmtId="0" fontId="49" fillId="55" borderId="33" xfId="0" applyFont="1" applyFill="1" applyBorder="1" applyAlignment="1">
      <alignment horizontal="center" vertical="center" wrapText="1"/>
    </xf>
    <xf numFmtId="0" fontId="49" fillId="55" borderId="0" xfId="0" applyFont="1" applyFill="1" applyAlignment="1">
      <alignment horizontal="left"/>
    </xf>
    <xf numFmtId="0" fontId="49" fillId="55" borderId="14" xfId="0" applyFont="1" applyFill="1" applyBorder="1" applyAlignment="1">
      <alignment horizontal="center" vertical="center" wrapText="1"/>
    </xf>
    <xf numFmtId="0" fontId="49" fillId="55" borderId="21" xfId="0" applyFont="1" applyFill="1" applyBorder="1" applyAlignment="1">
      <alignment horizontal="center" vertical="center" wrapText="1"/>
    </xf>
    <xf numFmtId="0" fontId="49" fillId="55" borderId="44" xfId="0" applyFont="1" applyFill="1" applyBorder="1" applyAlignment="1">
      <alignment horizontal="center" vertical="center" wrapText="1"/>
    </xf>
    <xf numFmtId="0" fontId="49" fillId="55" borderId="35" xfId="0" applyFont="1" applyFill="1" applyBorder="1" applyAlignment="1">
      <alignment horizontal="center" vertical="center" wrapText="1"/>
    </xf>
    <xf numFmtId="0" fontId="1" fillId="55" borderId="0" xfId="191" applyFont="1" applyFill="1" applyAlignment="1">
      <alignment horizontal="left" wrapText="1"/>
    </xf>
    <xf numFmtId="0" fontId="1" fillId="55" borderId="0" xfId="191" applyFill="1" applyAlignment="1">
      <alignment horizontal="left" wrapText="1"/>
    </xf>
    <xf numFmtId="0" fontId="49" fillId="55" borderId="34" xfId="0" applyFont="1" applyFill="1" applyBorder="1" applyAlignment="1">
      <alignment horizontal="center" vertical="center"/>
    </xf>
    <xf numFmtId="0" fontId="49" fillId="55" borderId="45" xfId="0" applyFont="1" applyFill="1" applyBorder="1" applyAlignment="1">
      <alignment horizontal="center" vertical="center"/>
    </xf>
    <xf numFmtId="0" fontId="49" fillId="55" borderId="20" xfId="0" applyFont="1" applyFill="1" applyBorder="1" applyAlignment="1">
      <alignment horizontal="center" vertical="center" wrapText="1"/>
    </xf>
    <xf numFmtId="0" fontId="49" fillId="55" borderId="26" xfId="0" applyFont="1" applyFill="1" applyBorder="1" applyAlignment="1">
      <alignment horizontal="center" vertical="center" wrapText="1"/>
    </xf>
    <xf numFmtId="0" fontId="49" fillId="55" borderId="27" xfId="135" applyFont="1" applyFill="1" applyBorder="1" applyAlignment="1">
      <alignment horizontal="center" vertical="center" wrapText="1"/>
    </xf>
    <xf numFmtId="0" fontId="55" fillId="55" borderId="36" xfId="135" applyFont="1" applyFill="1" applyBorder="1" applyAlignment="1">
      <alignment horizontal="center" vertical="center"/>
    </xf>
    <xf numFmtId="0" fontId="55" fillId="55" borderId="36" xfId="135" applyFont="1" applyFill="1" applyBorder="1" applyAlignment="1">
      <alignment horizontal="center" vertical="center" wrapText="1"/>
    </xf>
    <xf numFmtId="0" fontId="16" fillId="55" borderId="0" xfId="0" applyFont="1" applyFill="1" applyAlignment="1">
      <alignment horizontal="left" wrapText="1"/>
    </xf>
  </cellXfs>
  <cellStyles count="197">
    <cellStyle name="20 % - Accent1" xfId="18" builtinId="30" customBuiltin="1"/>
    <cellStyle name="20 % - Accent2" xfId="22" builtinId="34" customBuiltin="1"/>
    <cellStyle name="20 % - Accent3" xfId="26" builtinId="38" customBuiltin="1"/>
    <cellStyle name="20 % - Accent4" xfId="30" builtinId="42" customBuiltin="1"/>
    <cellStyle name="20 % - Accent5" xfId="34" builtinId="46" customBuiltin="1"/>
    <cellStyle name="20 % - Accent6" xfId="38" builtinId="50" customBuiltin="1"/>
    <cellStyle name="20% - Accent1" xfId="42"/>
    <cellStyle name="20% - Accent2" xfId="43"/>
    <cellStyle name="20% - Accent3" xfId="44"/>
    <cellStyle name="20% - Accent4" xfId="45"/>
    <cellStyle name="20% - Accent5" xfId="46"/>
    <cellStyle name="20% - Accent6" xfId="47"/>
    <cellStyle name="40 % - Accent1" xfId="19" builtinId="31" customBuiltin="1"/>
    <cellStyle name="40 % - Accent2" xfId="23" builtinId="35" customBuiltin="1"/>
    <cellStyle name="40 % - Accent3" xfId="27" builtinId="39" customBuiltin="1"/>
    <cellStyle name="40 % - Accent4" xfId="31" builtinId="43" customBuiltin="1"/>
    <cellStyle name="40 % - Accent5" xfId="35" builtinId="47" customBuiltin="1"/>
    <cellStyle name="40 % - Accent6" xfId="39" builtinId="51" customBuiltin="1"/>
    <cellStyle name="40% - Accent1" xfId="48"/>
    <cellStyle name="40% - Accent2" xfId="49"/>
    <cellStyle name="40% - Accent3" xfId="50"/>
    <cellStyle name="40% - Accent4" xfId="51"/>
    <cellStyle name="40% - Accent5" xfId="52"/>
    <cellStyle name="40% - Accent6" xfId="53"/>
    <cellStyle name="60 % - Accent1" xfId="20" builtinId="32" customBuiltin="1"/>
    <cellStyle name="60 % - Accent2" xfId="24" builtinId="36" customBuiltin="1"/>
    <cellStyle name="60 % - Accent3" xfId="28" builtinId="40" customBuiltin="1"/>
    <cellStyle name="60 % - Accent4" xfId="32" builtinId="44" customBuiltin="1"/>
    <cellStyle name="60 % - Accent5" xfId="36" builtinId="48" customBuiltin="1"/>
    <cellStyle name="60 % - Accent6" xfId="40" builtinId="52" customBuiltin="1"/>
    <cellStyle name="60% - Accent1" xfId="54"/>
    <cellStyle name="60% - Accent2" xfId="55"/>
    <cellStyle name="60% - Accent3" xfId="56"/>
    <cellStyle name="60% - Accent4" xfId="57"/>
    <cellStyle name="60% - Accent5" xfId="58"/>
    <cellStyle name="60% - Accent6" xfId="59"/>
    <cellStyle name="Accent1" xfId="17" builtinId="29" customBuiltin="1"/>
    <cellStyle name="Accent1 2" xfId="60"/>
    <cellStyle name="Accent1 3" xfId="61"/>
    <cellStyle name="Accent2" xfId="21" builtinId="33" customBuiltin="1"/>
    <cellStyle name="Accent2 2" xfId="62"/>
    <cellStyle name="Accent2 3" xfId="63"/>
    <cellStyle name="Accent3" xfId="25" builtinId="37" customBuiltin="1"/>
    <cellStyle name="Accent3 2" xfId="64"/>
    <cellStyle name="Accent3 3" xfId="65"/>
    <cellStyle name="Accent4" xfId="29" builtinId="41" customBuiltin="1"/>
    <cellStyle name="Accent4 2" xfId="66"/>
    <cellStyle name="Accent4 3" xfId="67"/>
    <cellStyle name="Accent5" xfId="33" builtinId="45" customBuiltin="1"/>
    <cellStyle name="Accent5 2" xfId="68"/>
    <cellStyle name="Accent5 3" xfId="69"/>
    <cellStyle name="Accent6" xfId="37" builtinId="49" customBuiltin="1"/>
    <cellStyle name="Accent6 2" xfId="70"/>
    <cellStyle name="Accent6 3" xfId="71"/>
    <cellStyle name="Avertissement" xfId="14" builtinId="11" customBuiltin="1"/>
    <cellStyle name="Bad" xfId="72"/>
    <cellStyle name="Calcul" xfId="11" builtinId="22" customBuiltin="1"/>
    <cellStyle name="Calculation" xfId="73"/>
    <cellStyle name="Cellule liée" xfId="12" builtinId="24" customBuiltin="1"/>
    <cellStyle name="Check Cell" xfId="74"/>
    <cellStyle name="Commentaire 2" xfId="75"/>
    <cellStyle name="Commentaire 2 2" xfId="76"/>
    <cellStyle name="Commentaire 2 2 2" xfId="77"/>
    <cellStyle name="Commentaire 2 2 3" xfId="78"/>
    <cellStyle name="Commentaire 2 3" xfId="79"/>
    <cellStyle name="Commentaire 2 4" xfId="80"/>
    <cellStyle name="Encadr" xfId="81"/>
    <cellStyle name="Entrée" xfId="9" builtinId="20" customBuiltin="1"/>
    <cellStyle name="Euro" xfId="82"/>
    <cellStyle name="Euro 2" xfId="83"/>
    <cellStyle name="Euro 2 2" xfId="84"/>
    <cellStyle name="Euro 3" xfId="85"/>
    <cellStyle name="Euro 3 2" xfId="86"/>
    <cellStyle name="Euro 3 2 2" xfId="87"/>
    <cellStyle name="Euro 4" xfId="88"/>
    <cellStyle name="Explanatory Text" xfId="89"/>
    <cellStyle name="Good" xfId="90"/>
    <cellStyle name="Heading 1" xfId="91"/>
    <cellStyle name="Heading 2" xfId="92"/>
    <cellStyle name="Heading 3" xfId="93"/>
    <cellStyle name="Heading 4" xfId="94"/>
    <cellStyle name="Input" xfId="95"/>
    <cellStyle name="Insatisfaisant" xfId="7" builtinId="27" customBuiltin="1"/>
    <cellStyle name="Lien hypertexte 2" xfId="96"/>
    <cellStyle name="Lien hypertexte 2 2" xfId="97"/>
    <cellStyle name="Lien hypertexte 2 2 2" xfId="98"/>
    <cellStyle name="Lien hypertexte 2 3" xfId="99"/>
    <cellStyle name="Lien hypertexte 3" xfId="100"/>
    <cellStyle name="Lien hypertexte 3 2" xfId="101"/>
    <cellStyle name="Lien hypertexte 3 2 2" xfId="102"/>
    <cellStyle name="Lien hypertexte 3 3" xfId="103"/>
    <cellStyle name="Lien hypertexte 4" xfId="104"/>
    <cellStyle name="Lien hypertexte 4 2" xfId="105"/>
    <cellStyle name="Lien hypertexte 4 2 2" xfId="106"/>
    <cellStyle name="Lien hypertexte 4 2 2 2" xfId="107"/>
    <cellStyle name="Lien hypertexte 4 3" xfId="108"/>
    <cellStyle name="Lien hypertexte 4 3 2" xfId="109"/>
    <cellStyle name="Lien hypertexte 5" xfId="110"/>
    <cellStyle name="Lien hypertexte 5 2" xfId="111"/>
    <cellStyle name="Lien hypertexte 5 2 2" xfId="112"/>
    <cellStyle name="Lien hypertexte 6" xfId="113"/>
    <cellStyle name="Linked Cell" xfId="114"/>
    <cellStyle name="Milliers" xfId="180" builtinId="3"/>
    <cellStyle name="Milliers 10" xfId="115"/>
    <cellStyle name="Milliers 11" xfId="185"/>
    <cellStyle name="Milliers 12" xfId="186"/>
    <cellStyle name="Milliers 13" xfId="195"/>
    <cellStyle name="Milliers 2" xfId="116"/>
    <cellStyle name="Milliers 2 2" xfId="117"/>
    <cellStyle name="Milliers 2 2 2" xfId="118"/>
    <cellStyle name="Milliers 2 3" xfId="119"/>
    <cellStyle name="Milliers 2 3 2" xfId="120"/>
    <cellStyle name="Milliers 2 3 2 2" xfId="121"/>
    <cellStyle name="Milliers 2 5" xfId="192"/>
    <cellStyle name="Milliers 3" xfId="122"/>
    <cellStyle name="Milliers 3 2" xfId="123"/>
    <cellStyle name="Milliers 4" xfId="124"/>
    <cellStyle name="Milliers 4 2" xfId="125"/>
    <cellStyle name="Milliers 5" xfId="126"/>
    <cellStyle name="Milliers 5 2" xfId="127"/>
    <cellStyle name="Milliers 5 2 2" xfId="128"/>
    <cellStyle name="Milliers 6" xfId="129"/>
    <cellStyle name="Milliers 6 2" xfId="130"/>
    <cellStyle name="Milliers 7" xfId="131"/>
    <cellStyle name="Milliers 8" xfId="132"/>
    <cellStyle name="Milliers 8 2" xfId="177"/>
    <cellStyle name="Milliers 9" xfId="133"/>
    <cellStyle name="Milliers 9 2" xfId="178"/>
    <cellStyle name="Milliers_AGREGATS_08_SEMIDEF" xfId="196"/>
    <cellStyle name="Motif" xfId="187"/>
    <cellStyle name="Neutral" xfId="134"/>
    <cellStyle name="Neutre" xfId="8" builtinId="28" customBuiltin="1"/>
    <cellStyle name="Normal" xfId="0" builtinId="0"/>
    <cellStyle name="Normal 2" xfId="135"/>
    <cellStyle name="Normal 2 2" xfId="136"/>
    <cellStyle name="Normal 2 2 2" xfId="137"/>
    <cellStyle name="Normal 2 2 3" xfId="138"/>
    <cellStyle name="Normal 2 3" xfId="139"/>
    <cellStyle name="Normal 2 3 2" xfId="140"/>
    <cellStyle name="Normal 2 3 3" xfId="141"/>
    <cellStyle name="Normal 2 3 3 2" xfId="142"/>
    <cellStyle name="Normal 2 3 3 3" xfId="143"/>
    <cellStyle name="Normal 2 3 3_Graphique_2" xfId="144"/>
    <cellStyle name="Normal 2 3 4" xfId="145"/>
    <cellStyle name="Normal 2 3_Graphique_2" xfId="146"/>
    <cellStyle name="Normal 2 4" xfId="147"/>
    <cellStyle name="Normal 2_Graphique_2" xfId="148"/>
    <cellStyle name="Normal 3" xfId="149"/>
    <cellStyle name="Normal 3 2" xfId="150"/>
    <cellStyle name="Normal 3 3" xfId="151"/>
    <cellStyle name="Normal 3 4" xfId="152"/>
    <cellStyle name="Normal 3_Feuil3" xfId="153"/>
    <cellStyle name="Normal 4" xfId="154"/>
    <cellStyle name="Normal 5" xfId="155"/>
    <cellStyle name="Normal 6" xfId="41"/>
    <cellStyle name="Normal 7" xfId="182"/>
    <cellStyle name="Normal 7 2" xfId="189"/>
    <cellStyle name="Normal 8" xfId="191"/>
    <cellStyle name="Normal 9" xfId="193"/>
    <cellStyle name="Normal_02-G_XGDP" xfId="156"/>
    <cellStyle name="Normal_2010_SD.Nature des ressources" xfId="181"/>
    <cellStyle name="Normal_22A-BH_RS" xfId="176"/>
    <cellStyle name="Normal_AGREGATS_08_SEMIDEF" xfId="183"/>
    <cellStyle name="Note" xfId="157"/>
    <cellStyle name="Output" xfId="158"/>
    <cellStyle name="Pourcentage" xfId="190" builtinId="5"/>
    <cellStyle name="Pourcentage 2" xfId="160"/>
    <cellStyle name="Pourcentage 2 2" xfId="161"/>
    <cellStyle name="Pourcentage 2 2 2" xfId="162"/>
    <cellStyle name="Pourcentage 2 3" xfId="163"/>
    <cellStyle name="Pourcentage 2 3 2" xfId="164"/>
    <cellStyle name="Pourcentage 2 3 2 2" xfId="165"/>
    <cellStyle name="Pourcentage 3" xfId="166"/>
    <cellStyle name="Pourcentage 3 2" xfId="167"/>
    <cellStyle name="Pourcentage 3 2 2" xfId="168"/>
    <cellStyle name="Pourcentage 4" xfId="169"/>
    <cellStyle name="Pourcentage 5" xfId="170"/>
    <cellStyle name="Pourcentage 6" xfId="171"/>
    <cellStyle name="Pourcentage 6 2" xfId="179"/>
    <cellStyle name="Pourcentage 7" xfId="159"/>
    <cellStyle name="Pourcentage 8" xfId="184"/>
    <cellStyle name="Pourcentage 8 2" xfId="188"/>
    <cellStyle name="Pourcentage 9" xfId="194"/>
    <cellStyle name="Satisfaisant" xfId="6" builtinId="26" customBuiltin="1"/>
    <cellStyle name="Sortie" xfId="10" builtinId="21" customBuiltin="1"/>
    <cellStyle name="Texte explicatif" xfId="15" builtinId="53" customBuiltin="1"/>
    <cellStyle name="Title" xfId="172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6" builtinId="25" customBuiltin="1"/>
    <cellStyle name="Total 2" xfId="173"/>
    <cellStyle name="Total 3" xfId="174"/>
    <cellStyle name="Vérification" xfId="13" builtinId="23" customBuiltin="1"/>
    <cellStyle name="Warning Text" xfId="17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600098645387447E-2"/>
          <c:y val="3.6506421284857635E-2"/>
          <c:w val="0.88256982977798926"/>
          <c:h val="0.792174221705788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Graphique2!$S$1</c:f>
              <c:strCache>
                <c:ptCount val="1"/>
                <c:pt idx="0">
                  <c:v>Contribution des entreprises (en points de %)</c:v>
                </c:pt>
              </c:strCache>
            </c:strRef>
          </c:tx>
          <c:invertIfNegative val="0"/>
          <c:cat>
            <c:strRef>
              <c:f>Graphique2!$R$35:$R$48</c:f>
              <c:strCache>
                <c:ptCount val="14"/>
                <c:pt idx="0">
                  <c:v>2005</c:v>
                </c:pt>
                <c:pt idx="1">
                  <c:v>2006 (r)</c:v>
                </c:pt>
                <c:pt idx="2">
                  <c:v>2007</c:v>
                </c:pt>
                <c:pt idx="3">
                  <c:v>2008</c:v>
                </c:pt>
                <c:pt idx="4">
                  <c:v>2009 (r)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 (r)</c:v>
                </c:pt>
                <c:pt idx="10">
                  <c:v>2015 (r)</c:v>
                </c:pt>
                <c:pt idx="11">
                  <c:v>2016</c:v>
                </c:pt>
                <c:pt idx="12">
                  <c:v>2017 (sd)</c:v>
                </c:pt>
                <c:pt idx="13">
                  <c:v>2018 (e)</c:v>
                </c:pt>
              </c:strCache>
            </c:strRef>
          </c:cat>
          <c:val>
            <c:numRef>
              <c:f>Graphique2!$S$35:$S$48</c:f>
              <c:numCache>
                <c:formatCode>0.0%</c:formatCode>
                <c:ptCount val="14"/>
                <c:pt idx="0">
                  <c:v>-1.25436149197986E-2</c:v>
                </c:pt>
                <c:pt idx="1">
                  <c:v>2.4924620290561937E-2</c:v>
                </c:pt>
                <c:pt idx="2">
                  <c:v>5.9382872368950847E-3</c:v>
                </c:pt>
                <c:pt idx="3">
                  <c:v>1.0503190425683052E-2</c:v>
                </c:pt>
                <c:pt idx="4">
                  <c:v>1.5758113722249979E-2</c:v>
                </c:pt>
                <c:pt idx="5">
                  <c:v>1.7674889906392859E-2</c:v>
                </c:pt>
                <c:pt idx="6">
                  <c:v>2.5882207261476557E-2</c:v>
                </c:pt>
                <c:pt idx="7">
                  <c:v>1.8749501679824268E-2</c:v>
                </c:pt>
                <c:pt idx="8">
                  <c:v>6.7087114606419647E-3</c:v>
                </c:pt>
                <c:pt idx="9">
                  <c:v>7.6942473429847296E-3</c:v>
                </c:pt>
                <c:pt idx="10">
                  <c:v>3.5863477645538817E-3</c:v>
                </c:pt>
                <c:pt idx="11">
                  <c:v>1.0071131471194601E-2</c:v>
                </c:pt>
                <c:pt idx="12" formatCode="0.0000%">
                  <c:v>1.1239217580906328E-2</c:v>
                </c:pt>
                <c:pt idx="13" formatCode="0.0000%">
                  <c:v>1.1075938313709175E-2</c:v>
                </c:pt>
              </c:numCache>
            </c:numRef>
          </c:val>
        </c:ser>
        <c:ser>
          <c:idx val="1"/>
          <c:order val="1"/>
          <c:tx>
            <c:strRef>
              <c:f>Graphique2!$T$1</c:f>
              <c:strCache>
                <c:ptCount val="1"/>
                <c:pt idx="0">
                  <c:v>Contribution des administrations (en points de %)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cat>
            <c:strRef>
              <c:f>Graphique2!$R$35:$R$48</c:f>
              <c:strCache>
                <c:ptCount val="14"/>
                <c:pt idx="0">
                  <c:v>2005</c:v>
                </c:pt>
                <c:pt idx="1">
                  <c:v>2006 (r)</c:v>
                </c:pt>
                <c:pt idx="2">
                  <c:v>2007</c:v>
                </c:pt>
                <c:pt idx="3">
                  <c:v>2008</c:v>
                </c:pt>
                <c:pt idx="4">
                  <c:v>2009 (r)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 (r)</c:v>
                </c:pt>
                <c:pt idx="10">
                  <c:v>2015 (r)</c:v>
                </c:pt>
                <c:pt idx="11">
                  <c:v>2016</c:v>
                </c:pt>
                <c:pt idx="12">
                  <c:v>2017 (sd)</c:v>
                </c:pt>
                <c:pt idx="13">
                  <c:v>2018 (e)</c:v>
                </c:pt>
              </c:strCache>
            </c:strRef>
          </c:cat>
          <c:val>
            <c:numRef>
              <c:f>Graphique2!$T$35:$T$48</c:f>
              <c:numCache>
                <c:formatCode>0.0%</c:formatCode>
                <c:ptCount val="14"/>
                <c:pt idx="0">
                  <c:v>8.2535783952556209E-3</c:v>
                </c:pt>
                <c:pt idx="1">
                  <c:v>-7.1503178885509266E-4</c:v>
                </c:pt>
                <c:pt idx="2">
                  <c:v>5.1123962335578449E-3</c:v>
                </c:pt>
                <c:pt idx="3">
                  <c:v>1.0198611274932498E-2</c:v>
                </c:pt>
                <c:pt idx="4">
                  <c:v>2.6614152646422379E-2</c:v>
                </c:pt>
                <c:pt idx="5">
                  <c:v>1.2282998046144453E-2</c:v>
                </c:pt>
                <c:pt idx="6">
                  <c:v>2.1622202514934483E-3</c:v>
                </c:pt>
                <c:pt idx="7">
                  <c:v>6.0832291521881025E-4</c:v>
                </c:pt>
                <c:pt idx="8">
                  <c:v>3.5521942936735749E-3</c:v>
                </c:pt>
                <c:pt idx="9">
                  <c:v>-1.7497587190185805E-3</c:v>
                </c:pt>
                <c:pt idx="10">
                  <c:v>1.7383043770814773E-3</c:v>
                </c:pt>
                <c:pt idx="11">
                  <c:v>-1.2196692350948369E-3</c:v>
                </c:pt>
                <c:pt idx="12" formatCode="0.0000%">
                  <c:v>3.6283889226549318E-3</c:v>
                </c:pt>
                <c:pt idx="13" formatCode="0.0000%">
                  <c:v>3.6130155081439252E-3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132352"/>
        <c:axId val="122155008"/>
      </c:barChart>
      <c:lineChart>
        <c:grouping val="standard"/>
        <c:varyColors val="0"/>
        <c:ser>
          <c:idx val="2"/>
          <c:order val="2"/>
          <c:tx>
            <c:strRef>
              <c:f>Graphique2!$U$1</c:f>
              <c:strCache>
                <c:ptCount val="1"/>
                <c:pt idx="0">
                  <c:v>Évolution annuelle de la DIRD en volume (en %)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circle"/>
            <c:size val="3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</c:spPr>
          </c:marker>
          <c:cat>
            <c:strRef>
              <c:f>Graphique2!$R$35:$R$48</c:f>
              <c:strCache>
                <c:ptCount val="14"/>
                <c:pt idx="0">
                  <c:v>2005</c:v>
                </c:pt>
                <c:pt idx="1">
                  <c:v>2006 (r)</c:v>
                </c:pt>
                <c:pt idx="2">
                  <c:v>2007</c:v>
                </c:pt>
                <c:pt idx="3">
                  <c:v>2008</c:v>
                </c:pt>
                <c:pt idx="4">
                  <c:v>2009 (r)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 (r)</c:v>
                </c:pt>
                <c:pt idx="10">
                  <c:v>2015 (r)</c:v>
                </c:pt>
                <c:pt idx="11">
                  <c:v>2016</c:v>
                </c:pt>
                <c:pt idx="12">
                  <c:v>2017 (sd)</c:v>
                </c:pt>
                <c:pt idx="13">
                  <c:v>2018 (e)</c:v>
                </c:pt>
              </c:strCache>
            </c:strRef>
          </c:cat>
          <c:val>
            <c:numRef>
              <c:f>Graphique2!$U$35:$U$48</c:f>
              <c:numCache>
                <c:formatCode>0.0%</c:formatCode>
                <c:ptCount val="14"/>
                <c:pt idx="0">
                  <c:v>-4.2900365245428507E-3</c:v>
                </c:pt>
                <c:pt idx="1">
                  <c:v>2.4209588501706847E-2</c:v>
                </c:pt>
                <c:pt idx="2">
                  <c:v>1.1050683470453126E-2</c:v>
                </c:pt>
                <c:pt idx="3">
                  <c:v>2.070180170061553E-2</c:v>
                </c:pt>
                <c:pt idx="4">
                  <c:v>4.2372266368672307E-2</c:v>
                </c:pt>
                <c:pt idx="5">
                  <c:v>2.9957887952537288E-2</c:v>
                </c:pt>
                <c:pt idx="6">
                  <c:v>2.8044427512969872E-2</c:v>
                </c:pt>
                <c:pt idx="7">
                  <c:v>1.9357824595043205E-2</c:v>
                </c:pt>
                <c:pt idx="8">
                  <c:v>1.0260905754315486E-2</c:v>
                </c:pt>
                <c:pt idx="9">
                  <c:v>5.9444886239661265E-3</c:v>
                </c:pt>
                <c:pt idx="10">
                  <c:v>5.3246521416354664E-3</c:v>
                </c:pt>
                <c:pt idx="11">
                  <c:v>8.8514622361002271E-3</c:v>
                </c:pt>
                <c:pt idx="12" formatCode="0.0000%">
                  <c:v>1.4867606503561337E-2</c:v>
                </c:pt>
                <c:pt idx="13" formatCode="0.0000%">
                  <c:v>1.468895382185309E-2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132352"/>
        <c:axId val="122155008"/>
      </c:lineChart>
      <c:catAx>
        <c:axId val="122132352"/>
        <c:scaling>
          <c:orientation val="minMax"/>
        </c:scaling>
        <c:delete val="0"/>
        <c:axPos val="b"/>
        <c:numFmt formatCode="#,##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22155008"/>
        <c:crossesAt val="0"/>
        <c:auto val="1"/>
        <c:lblAlgn val="ctr"/>
        <c:lblOffset val="100"/>
        <c:noMultiLvlLbl val="0"/>
      </c:catAx>
      <c:valAx>
        <c:axId val="122155008"/>
        <c:scaling>
          <c:orientation val="minMax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0.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221323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1660542432195977"/>
          <c:y val="0.74907903753410132"/>
          <c:w val="0.46102321102479638"/>
          <c:h val="0.15946549784725184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286437168326932"/>
          <c:y val="5.7179975302507444E-2"/>
          <c:w val="0.4737695625884602"/>
          <c:h val="0.81259703097992231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Pt>
            <c:idx val="3"/>
            <c:invertIfNegative val="0"/>
            <c:bubble3D val="0"/>
            <c:spPr>
              <a:pattFill prst="ltDnDiag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accent1"/>
                </a:solidFill>
              </a:ln>
            </c:spPr>
          </c:dPt>
          <c:dPt>
            <c:idx val="4"/>
            <c:invertIfNegative val="0"/>
            <c:bubble3D val="0"/>
            <c:spPr>
              <a:pattFill prst="ltDnDiag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accent1"/>
                </a:solidFill>
              </a:ln>
            </c:spPr>
          </c:dPt>
          <c:dPt>
            <c:idx val="6"/>
            <c:invertIfNegative val="0"/>
            <c:bubble3D val="0"/>
            <c:spPr>
              <a:pattFill prst="ltDnDiag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accent1"/>
                </a:solidFill>
              </a:ln>
            </c:spPr>
          </c:dPt>
          <c:dPt>
            <c:idx val="7"/>
            <c:invertIfNegative val="0"/>
            <c:bubble3D val="0"/>
            <c:spPr>
              <a:pattFill prst="ltDnDiag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accent1"/>
                </a:solidFill>
              </a:ln>
            </c:spPr>
          </c:dPt>
          <c:cat>
            <c:strRef>
              <c:f>'Graphique 3'!$E$6:$E$14</c:f>
              <c:strCache>
                <c:ptCount val="9"/>
                <c:pt idx="0">
                  <c:v>Organismes étrangers</c:v>
                </c:pt>
                <c:pt idx="1">
                  <c:v>Enseignement supérieur</c:v>
                </c:pt>
                <c:pt idx="2">
                  <c:v>Administrations françaises (hors enseignement supérieur)</c:v>
                </c:pt>
                <c:pt idx="3">
                  <c:v>dont hors groupe</c:v>
                </c:pt>
                <c:pt idx="4">
                  <c:v>dont appartenant au groupe</c:v>
                </c:pt>
                <c:pt idx="5">
                  <c:v>Entreprises étrangères</c:v>
                </c:pt>
                <c:pt idx="6">
                  <c:v>dont hors groupe</c:v>
                </c:pt>
                <c:pt idx="7">
                  <c:v>dont appartenant au groupe</c:v>
                </c:pt>
                <c:pt idx="8">
                  <c:v>Entreprises françaises</c:v>
                </c:pt>
              </c:strCache>
            </c:strRef>
          </c:cat>
          <c:val>
            <c:numRef>
              <c:f>'Graphique 3'!$F$6:$F$14</c:f>
              <c:numCache>
                <c:formatCode>0.0%</c:formatCode>
                <c:ptCount val="9"/>
                <c:pt idx="0">
                  <c:v>3.3442708187882402E-3</c:v>
                </c:pt>
                <c:pt idx="1">
                  <c:v>1.5744926417527554E-2</c:v>
                </c:pt>
                <c:pt idx="2">
                  <c:v>3.6347539292390534E-2</c:v>
                </c:pt>
                <c:pt idx="3">
                  <c:v>0.11431570234758737</c:v>
                </c:pt>
                <c:pt idx="4">
                  <c:v>0.24047905141906234</c:v>
                </c:pt>
                <c:pt idx="5">
                  <c:v>0.35479475376664965</c:v>
                </c:pt>
                <c:pt idx="6">
                  <c:v>0.31870074868986253</c:v>
                </c:pt>
                <c:pt idx="7">
                  <c:v>0.25638916475082135</c:v>
                </c:pt>
                <c:pt idx="8">
                  <c:v>0.5861964033377749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156352"/>
        <c:axId val="123157888"/>
      </c:barChart>
      <c:catAx>
        <c:axId val="123156352"/>
        <c:scaling>
          <c:orientation val="minMax"/>
        </c:scaling>
        <c:delete val="0"/>
        <c:axPos val="l"/>
        <c:majorTickMark val="none"/>
        <c:minorTickMark val="none"/>
        <c:tickLblPos val="nextTo"/>
        <c:crossAx val="123157888"/>
        <c:crosses val="autoZero"/>
        <c:auto val="1"/>
        <c:lblAlgn val="ctr"/>
        <c:lblOffset val="100"/>
        <c:noMultiLvlLbl val="0"/>
      </c:catAx>
      <c:valAx>
        <c:axId val="123157888"/>
        <c:scaling>
          <c:orientation val="minMax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crossAx val="1231563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5511222533828127"/>
          <c:y val="4.8087431693989074E-2"/>
          <c:w val="0.45654590443250997"/>
          <c:h val="0.7371166473043329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'Graphique 4'!$E$2</c:f>
              <c:strCache>
                <c:ptCount val="1"/>
                <c:pt idx="0">
                  <c:v>Dotations MIRES</c:v>
                </c:pt>
              </c:strCache>
            </c:strRef>
          </c:tx>
          <c:invertIfNegative val="0"/>
          <c:cat>
            <c:strRef>
              <c:f>'Graphique 4'!$C$3:$C$9</c:f>
              <c:strCache>
                <c:ptCount val="7"/>
                <c:pt idx="0">
                  <c:v>Total administrations</c:v>
                </c:pt>
                <c:pt idx="1">
                  <c:v>Institutions sans but lucratif</c:v>
                </c:pt>
                <c:pt idx="2">
                  <c:v>dont : Universités et établissements d'enseignement supérieur et de recherche sous tutelle du MESRI</c:v>
                </c:pt>
                <c:pt idx="3">
                  <c:v>Établissements d'enseignement supérieur et de recherche</c:v>
                </c:pt>
                <c:pt idx="4">
                  <c:v>dont EPIC</c:v>
                </c:pt>
                <c:pt idx="5">
                  <c:v>dont EPST (y compris le CNRS)</c:v>
                </c:pt>
                <c:pt idx="6">
                  <c:v>Établissements publics de recherche et services ministériels</c:v>
                </c:pt>
              </c:strCache>
            </c:strRef>
          </c:cat>
          <c:val>
            <c:numRef>
              <c:f>'Graphique 4'!$E$3:$E$9</c:f>
              <c:numCache>
                <c:formatCode>0.00</c:formatCode>
                <c:ptCount val="7"/>
                <c:pt idx="0">
                  <c:v>51.364042749576022</c:v>
                </c:pt>
                <c:pt idx="1">
                  <c:v>8.1015276833952203</c:v>
                </c:pt>
                <c:pt idx="2">
                  <c:v>73.933914475911351</c:v>
                </c:pt>
                <c:pt idx="3">
                  <c:v>54.698361531083449</c:v>
                </c:pt>
                <c:pt idx="4">
                  <c:v>40.862309892529538</c:v>
                </c:pt>
                <c:pt idx="5">
                  <c:v>77.059248916097076</c:v>
                </c:pt>
                <c:pt idx="6">
                  <c:v>53.11768571888139</c:v>
                </c:pt>
              </c:numCache>
            </c:numRef>
          </c:val>
        </c:ser>
        <c:ser>
          <c:idx val="1"/>
          <c:order val="1"/>
          <c:tx>
            <c:strRef>
              <c:f>'Graphique 4'!$F$2</c:f>
              <c:strCache>
                <c:ptCount val="1"/>
                <c:pt idx="0">
                  <c:v>Dotations hors MIRES</c:v>
                </c:pt>
              </c:strCache>
            </c:strRef>
          </c:tx>
          <c:invertIfNegative val="0"/>
          <c:cat>
            <c:strRef>
              <c:f>'Graphique 4'!$C$3:$C$9</c:f>
              <c:strCache>
                <c:ptCount val="7"/>
                <c:pt idx="0">
                  <c:v>Total administrations</c:v>
                </c:pt>
                <c:pt idx="1">
                  <c:v>Institutions sans but lucratif</c:v>
                </c:pt>
                <c:pt idx="2">
                  <c:v>dont : Universités et établissements d'enseignement supérieur et de recherche sous tutelle du MESRI</c:v>
                </c:pt>
                <c:pt idx="3">
                  <c:v>Établissements d'enseignement supérieur et de recherche</c:v>
                </c:pt>
                <c:pt idx="4">
                  <c:v>dont EPIC</c:v>
                </c:pt>
                <c:pt idx="5">
                  <c:v>dont EPST (y compris le CNRS)</c:v>
                </c:pt>
                <c:pt idx="6">
                  <c:v>Établissements publics de recherche et services ministériels</c:v>
                </c:pt>
              </c:strCache>
            </c:strRef>
          </c:cat>
          <c:val>
            <c:numRef>
              <c:f>'Graphique 4'!$F$3:$F$9</c:f>
              <c:numCache>
                <c:formatCode>0.00</c:formatCode>
                <c:ptCount val="7"/>
                <c:pt idx="0">
                  <c:v>9.6176015782142787</c:v>
                </c:pt>
                <c:pt idx="1">
                  <c:v>0</c:v>
                </c:pt>
                <c:pt idx="2">
                  <c:v>8.1861312500384684E-2</c:v>
                </c:pt>
                <c:pt idx="3">
                  <c:v>1.4688671129525073</c:v>
                </c:pt>
                <c:pt idx="4">
                  <c:v>5.3435505393958511</c:v>
                </c:pt>
                <c:pt idx="5">
                  <c:v>0</c:v>
                </c:pt>
                <c:pt idx="6">
                  <c:v>15.691867556314801</c:v>
                </c:pt>
              </c:numCache>
            </c:numRef>
          </c:val>
        </c:ser>
        <c:ser>
          <c:idx val="2"/>
          <c:order val="2"/>
          <c:tx>
            <c:strRef>
              <c:f>'Graphique 4'!$G$2</c:f>
              <c:strCache>
                <c:ptCount val="1"/>
                <c:pt idx="0">
                  <c:v>Ressources contractuelles</c:v>
                </c:pt>
              </c:strCache>
            </c:strRef>
          </c:tx>
          <c:invertIfNegative val="0"/>
          <c:cat>
            <c:strRef>
              <c:f>'Graphique 4'!$C$3:$C$9</c:f>
              <c:strCache>
                <c:ptCount val="7"/>
                <c:pt idx="0">
                  <c:v>Total administrations</c:v>
                </c:pt>
                <c:pt idx="1">
                  <c:v>Institutions sans but lucratif</c:v>
                </c:pt>
                <c:pt idx="2">
                  <c:v>dont : Universités et établissements d'enseignement supérieur et de recherche sous tutelle du MESRI</c:v>
                </c:pt>
                <c:pt idx="3">
                  <c:v>Établissements d'enseignement supérieur et de recherche</c:v>
                </c:pt>
                <c:pt idx="4">
                  <c:v>dont EPIC</c:v>
                </c:pt>
                <c:pt idx="5">
                  <c:v>dont EPST (y compris le CNRS)</c:v>
                </c:pt>
                <c:pt idx="6">
                  <c:v>Établissements publics de recherche et services ministériels</c:v>
                </c:pt>
              </c:strCache>
            </c:strRef>
          </c:cat>
          <c:val>
            <c:numRef>
              <c:f>'Graphique 4'!$G$3:$G$9</c:f>
              <c:numCache>
                <c:formatCode>0.00</c:formatCode>
                <c:ptCount val="7"/>
                <c:pt idx="0">
                  <c:v>24.337942259708896</c:v>
                </c:pt>
                <c:pt idx="1">
                  <c:v>47.65610040885899</c:v>
                </c:pt>
                <c:pt idx="2">
                  <c:v>24.115868915213575</c:v>
                </c:pt>
                <c:pt idx="3">
                  <c:v>23.751675219929265</c:v>
                </c:pt>
                <c:pt idx="4">
                  <c:v>34.353433179956227</c:v>
                </c:pt>
                <c:pt idx="5">
                  <c:v>20.816513595726793</c:v>
                </c:pt>
                <c:pt idx="6">
                  <c:v>22.618467538712476</c:v>
                </c:pt>
              </c:numCache>
            </c:numRef>
          </c:val>
        </c:ser>
        <c:ser>
          <c:idx val="3"/>
          <c:order val="3"/>
          <c:tx>
            <c:strRef>
              <c:f>'Graphique 4'!$H$2</c:f>
              <c:strCache>
                <c:ptCount val="1"/>
                <c:pt idx="0">
                  <c:v>Autres ressources propres</c:v>
                </c:pt>
              </c:strCache>
            </c:strRef>
          </c:tx>
          <c:invertIfNegative val="0"/>
          <c:cat>
            <c:strRef>
              <c:f>'Graphique 4'!$C$3:$C$9</c:f>
              <c:strCache>
                <c:ptCount val="7"/>
                <c:pt idx="0">
                  <c:v>Total administrations</c:v>
                </c:pt>
                <c:pt idx="1">
                  <c:v>Institutions sans but lucratif</c:v>
                </c:pt>
                <c:pt idx="2">
                  <c:v>dont : Universités et établissements d'enseignement supérieur et de recherche sous tutelle du MESRI</c:v>
                </c:pt>
                <c:pt idx="3">
                  <c:v>Établissements d'enseignement supérieur et de recherche</c:v>
                </c:pt>
                <c:pt idx="4">
                  <c:v>dont EPIC</c:v>
                </c:pt>
                <c:pt idx="5">
                  <c:v>dont EPST (y compris le CNRS)</c:v>
                </c:pt>
                <c:pt idx="6">
                  <c:v>Établissements publics de recherche et services ministériels</c:v>
                </c:pt>
              </c:strCache>
            </c:strRef>
          </c:cat>
          <c:val>
            <c:numRef>
              <c:f>'Graphique 4'!$H$3:$H$9</c:f>
              <c:numCache>
                <c:formatCode>0.00</c:formatCode>
                <c:ptCount val="7"/>
                <c:pt idx="0">
                  <c:v>14.680413412500803</c:v>
                </c:pt>
                <c:pt idx="1">
                  <c:v>44.242371907745792</c:v>
                </c:pt>
                <c:pt idx="2">
                  <c:v>1.8683552963746946</c:v>
                </c:pt>
                <c:pt idx="3">
                  <c:v>20.08109613603478</c:v>
                </c:pt>
                <c:pt idx="4">
                  <c:v>19.440706388118375</c:v>
                </c:pt>
                <c:pt idx="5">
                  <c:v>2.1242374881761226</c:v>
                </c:pt>
                <c:pt idx="6">
                  <c:v>8.5719791860913297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3427328"/>
        <c:axId val="43428864"/>
      </c:barChart>
      <c:catAx>
        <c:axId val="43427328"/>
        <c:scaling>
          <c:orientation val="minMax"/>
        </c:scaling>
        <c:delete val="0"/>
        <c:axPos val="l"/>
        <c:majorTickMark val="none"/>
        <c:minorTickMark val="none"/>
        <c:tickLblPos val="nextTo"/>
        <c:txPr>
          <a:bodyPr rot="0" anchor="ctr" anchorCtr="1"/>
          <a:lstStyle/>
          <a:p>
            <a:pPr>
              <a:defRPr/>
            </a:pPr>
            <a:endParaRPr lang="fr-FR"/>
          </a:p>
        </c:txPr>
        <c:crossAx val="43428864"/>
        <c:crosses val="autoZero"/>
        <c:auto val="1"/>
        <c:lblAlgn val="ctr"/>
        <c:lblOffset val="100"/>
        <c:noMultiLvlLbl val="0"/>
      </c:catAx>
      <c:valAx>
        <c:axId val="43428864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crossAx val="434273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0704827666360323"/>
          <c:y val="0.89034791962480098"/>
          <c:w val="0.78640327578226965"/>
          <c:h val="7.9050987479024143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786461598414123"/>
          <c:y val="4.1314553990610327E-2"/>
          <c:w val="0.60656190279721167"/>
          <c:h val="0.7741424716276662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'Graphique 5'!$L$3</c:f>
              <c:strCache>
                <c:ptCount val="1"/>
                <c:pt idx="0">
                  <c:v>Dépenses intérieures de R&amp;D des administrations</c:v>
                </c:pt>
              </c:strCache>
            </c:strRef>
          </c:tx>
          <c:invertIfNegative val="0"/>
          <c:cat>
            <c:strRef>
              <c:f>'Graphique 5'!$K$4:$K$16</c:f>
              <c:strCache>
                <c:ptCount val="13"/>
                <c:pt idx="0">
                  <c:v>Départements d'OutreMer</c:v>
                </c:pt>
                <c:pt idx="1">
                  <c:v>Bourgogne Franche-Comté</c:v>
                </c:pt>
                <c:pt idx="2">
                  <c:v>Normandie</c:v>
                </c:pt>
                <c:pt idx="3">
                  <c:v>Centre-Val de Loire</c:v>
                </c:pt>
                <c:pt idx="4">
                  <c:v>Pays de la Loire</c:v>
                </c:pt>
                <c:pt idx="5">
                  <c:v>Hauts de France</c:v>
                </c:pt>
                <c:pt idx="6">
                  <c:v>Bretagne</c:v>
                </c:pt>
                <c:pt idx="7">
                  <c:v>Grand Est</c:v>
                </c:pt>
                <c:pt idx="8">
                  <c:v>Nouvelle Aquitaine</c:v>
                </c:pt>
                <c:pt idx="9">
                  <c:v>Provence-Alpes Côte d'Azur + Corse</c:v>
                </c:pt>
                <c:pt idx="10">
                  <c:v>Occitanie</c:v>
                </c:pt>
                <c:pt idx="11">
                  <c:v>Auvergne-Rhône-Alpes</c:v>
                </c:pt>
                <c:pt idx="12">
                  <c:v>Île-de-France</c:v>
                </c:pt>
              </c:strCache>
            </c:strRef>
          </c:cat>
          <c:val>
            <c:numRef>
              <c:f>'Graphique 5'!$L$4:$L$16</c:f>
              <c:numCache>
                <c:formatCode>_-* #,##0\ _€_-;\-* #,##0\ _€_-;_-* "-"??\ _€_-;_-@_-</c:formatCode>
                <c:ptCount val="13"/>
                <c:pt idx="0">
                  <c:v>237.96600000000001</c:v>
                </c:pt>
                <c:pt idx="1">
                  <c:v>249.68899999999999</c:v>
                </c:pt>
                <c:pt idx="2">
                  <c:v>308.08499999999998</c:v>
                </c:pt>
                <c:pt idx="3">
                  <c:v>340.404</c:v>
                </c:pt>
                <c:pt idx="4">
                  <c:v>529.71799999999996</c:v>
                </c:pt>
                <c:pt idx="5">
                  <c:v>662.48299999999995</c:v>
                </c:pt>
                <c:pt idx="6">
                  <c:v>692.76199999999994</c:v>
                </c:pt>
                <c:pt idx="7">
                  <c:v>979.33900000000006</c:v>
                </c:pt>
                <c:pt idx="8">
                  <c:v>821.12400000000002</c:v>
                </c:pt>
                <c:pt idx="9">
                  <c:v>1443.7249999999999</c:v>
                </c:pt>
                <c:pt idx="10">
                  <c:v>2383.5920000000001</c:v>
                </c:pt>
                <c:pt idx="11">
                  <c:v>2127.9369999999999</c:v>
                </c:pt>
                <c:pt idx="12">
                  <c:v>6355.9030000000002</c:v>
                </c:pt>
              </c:numCache>
            </c:numRef>
          </c:val>
        </c:ser>
        <c:ser>
          <c:idx val="1"/>
          <c:order val="1"/>
          <c:tx>
            <c:strRef>
              <c:f>'Graphique 5'!$M$3</c:f>
              <c:strCache>
                <c:ptCount val="1"/>
                <c:pt idx="0">
                  <c:v>Dépenses intérieures de R&amp;D des entreprises</c:v>
                </c:pt>
              </c:strCache>
            </c:strRef>
          </c:tx>
          <c:invertIfNegative val="0"/>
          <c:cat>
            <c:strRef>
              <c:f>'Graphique 5'!$K$4:$K$16</c:f>
              <c:strCache>
                <c:ptCount val="13"/>
                <c:pt idx="0">
                  <c:v>Départements d'OutreMer</c:v>
                </c:pt>
                <c:pt idx="1">
                  <c:v>Bourgogne Franche-Comté</c:v>
                </c:pt>
                <c:pt idx="2">
                  <c:v>Normandie</c:v>
                </c:pt>
                <c:pt idx="3">
                  <c:v>Centre-Val de Loire</c:v>
                </c:pt>
                <c:pt idx="4">
                  <c:v>Pays de la Loire</c:v>
                </c:pt>
                <c:pt idx="5">
                  <c:v>Hauts de France</c:v>
                </c:pt>
                <c:pt idx="6">
                  <c:v>Bretagne</c:v>
                </c:pt>
                <c:pt idx="7">
                  <c:v>Grand Est</c:v>
                </c:pt>
                <c:pt idx="8">
                  <c:v>Nouvelle Aquitaine</c:v>
                </c:pt>
                <c:pt idx="9">
                  <c:v>Provence-Alpes Côte d'Azur + Corse</c:v>
                </c:pt>
                <c:pt idx="10">
                  <c:v>Occitanie</c:v>
                </c:pt>
                <c:pt idx="11">
                  <c:v>Auvergne-Rhône-Alpes</c:v>
                </c:pt>
                <c:pt idx="12">
                  <c:v>Île-de-France</c:v>
                </c:pt>
              </c:strCache>
            </c:strRef>
          </c:cat>
          <c:val>
            <c:numRef>
              <c:f>'Graphique 5'!$M$4:$M$16</c:f>
              <c:numCache>
                <c:formatCode>_-* #,##0\ _€_-;\-* #,##0\ _€_-;_-* "-"??\ _€_-;_-@_-</c:formatCode>
                <c:ptCount val="13"/>
                <c:pt idx="0">
                  <c:v>21.182704000000001</c:v>
                </c:pt>
                <c:pt idx="1">
                  <c:v>961.75576699999976</c:v>
                </c:pt>
                <c:pt idx="2">
                  <c:v>947.2951700000001</c:v>
                </c:pt>
                <c:pt idx="3">
                  <c:v>925.92205100000047</c:v>
                </c:pt>
                <c:pt idx="4">
                  <c:v>1008.1100340000003</c:v>
                </c:pt>
                <c:pt idx="5">
                  <c:v>1096.5694730000012</c:v>
                </c:pt>
                <c:pt idx="6">
                  <c:v>1066.8846740000001</c:v>
                </c:pt>
                <c:pt idx="7">
                  <c:v>1130.1643419999987</c:v>
                </c:pt>
                <c:pt idx="8">
                  <c:v>1536.5657069999993</c:v>
                </c:pt>
                <c:pt idx="9">
                  <c:v>2124.1358000000005</c:v>
                </c:pt>
                <c:pt idx="10">
                  <c:v>3460.0579369999969</c:v>
                </c:pt>
                <c:pt idx="11">
                  <c:v>4830.0545570000013</c:v>
                </c:pt>
                <c:pt idx="12">
                  <c:v>13925.200726000006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3255680"/>
        <c:axId val="43257216"/>
      </c:barChart>
      <c:catAx>
        <c:axId val="43255680"/>
        <c:scaling>
          <c:orientation val="minMax"/>
        </c:scaling>
        <c:delete val="0"/>
        <c:axPos val="l"/>
        <c:majorTickMark val="none"/>
        <c:minorTickMark val="none"/>
        <c:tickLblPos val="nextTo"/>
        <c:crossAx val="43257216"/>
        <c:crosses val="autoZero"/>
        <c:auto val="1"/>
        <c:lblAlgn val="ctr"/>
        <c:lblOffset val="100"/>
        <c:noMultiLvlLbl val="0"/>
      </c:catAx>
      <c:valAx>
        <c:axId val="43257216"/>
        <c:scaling>
          <c:orientation val="minMax"/>
          <c:max val="22000"/>
          <c:min val="0"/>
        </c:scaling>
        <c:delete val="0"/>
        <c:axPos val="b"/>
        <c:majorGridlines/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crossAx val="43255680"/>
        <c:crosses val="autoZero"/>
        <c:crossBetween val="between"/>
        <c:majorUnit val="2000"/>
        <c:dispUnits>
          <c:builtInUnit val="thousands"/>
        </c:dispUnits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613833</xdr:colOff>
      <xdr:row>34</xdr:row>
      <xdr:rowOff>28575</xdr:rowOff>
    </xdr:from>
    <xdr:to>
      <xdr:col>7</xdr:col>
      <xdr:colOff>444500</xdr:colOff>
      <xdr:row>35</xdr:row>
      <xdr:rowOff>133350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375833" y="5562600"/>
          <a:ext cx="4402667" cy="266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r" rtl="0">
            <a:defRPr sz="1000"/>
          </a:pPr>
          <a:r>
            <a:rPr lang="fr-FR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Sources : MESRI- SIES et Insee</a:t>
          </a:r>
        </a:p>
        <a:p>
          <a:pPr algn="r" rtl="0">
            <a:defRPr sz="1000"/>
          </a:pPr>
          <a:r>
            <a:rPr lang="fr-FR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En raison des arrondis, le total peut différer de la somme des éléments qui le composent </a:t>
          </a:r>
        </a:p>
      </xdr:txBody>
    </xdr:sp>
    <xdr:clientData/>
  </xdr:twoCellAnchor>
  <xdr:twoCellAnchor>
    <xdr:from>
      <xdr:col>2</xdr:col>
      <xdr:colOff>47625</xdr:colOff>
      <xdr:row>19</xdr:row>
      <xdr:rowOff>133350</xdr:rowOff>
    </xdr:from>
    <xdr:to>
      <xdr:col>2</xdr:col>
      <xdr:colOff>733425</xdr:colOff>
      <xdr:row>21</xdr:row>
      <xdr:rowOff>123825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571625" y="3238500"/>
          <a:ext cx="685800" cy="314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0" bIns="45720" anchor="t" upright="1"/>
        <a:lstStyle/>
        <a:p>
          <a:pPr algn="ctr" rtl="0">
            <a:defRPr sz="1000"/>
          </a:pPr>
          <a:r>
            <a:rPr lang="fr-FR" sz="1100" b="0" i="0" u="none" strike="noStrike" baseline="0">
              <a:solidFill>
                <a:schemeClr val="tx2">
                  <a:lumMod val="75000"/>
                </a:schemeClr>
              </a:solidFill>
              <a:latin typeface="Calibri"/>
            </a:rPr>
            <a:t>15,6 Md€</a:t>
          </a:r>
        </a:p>
        <a:p>
          <a:pPr algn="ctr" rtl="0">
            <a:defRPr sz="1000"/>
          </a:pPr>
          <a:endParaRPr lang="fr-FR" sz="11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6</xdr:col>
      <xdr:colOff>304800</xdr:colOff>
      <xdr:row>19</xdr:row>
      <xdr:rowOff>123825</xdr:rowOff>
    </xdr:from>
    <xdr:to>
      <xdr:col>7</xdr:col>
      <xdr:colOff>114300</xdr:colOff>
      <xdr:row>21</xdr:row>
      <xdr:rowOff>114300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876800" y="3228975"/>
          <a:ext cx="571500" cy="314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r>
            <a:rPr lang="fr-FR" sz="1100" b="0" i="0" u="none" strike="noStrike" baseline="0">
              <a:solidFill>
                <a:schemeClr val="accent4">
                  <a:lumMod val="60000"/>
                  <a:lumOff val="40000"/>
                </a:schemeClr>
              </a:solidFill>
              <a:latin typeface="Calibri"/>
            </a:rPr>
            <a:t>27,4 Md€</a:t>
          </a:r>
        </a:p>
        <a:p>
          <a:pPr algn="ctr" rtl="0">
            <a:defRPr sz="1000"/>
          </a:pPr>
          <a:endParaRPr lang="fr-FR" sz="11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3</xdr:col>
      <xdr:colOff>485775</xdr:colOff>
      <xdr:row>20</xdr:row>
      <xdr:rowOff>85725</xdr:rowOff>
    </xdr:from>
    <xdr:to>
      <xdr:col>4</xdr:col>
      <xdr:colOff>295275</xdr:colOff>
      <xdr:row>22</xdr:row>
      <xdr:rowOff>66675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771775" y="3352800"/>
          <a:ext cx="5715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Calibri"/>
            </a:rPr>
            <a:t>  </a:t>
          </a:r>
          <a:r>
            <a:rPr lang="fr-FR" sz="1100" b="0" i="0" u="none" strike="noStrike" baseline="0">
              <a:solidFill>
                <a:schemeClr val="accent4">
                  <a:lumMod val="60000"/>
                  <a:lumOff val="40000"/>
                </a:schemeClr>
              </a:solidFill>
              <a:latin typeface="Calibri"/>
            </a:rPr>
            <a:t>0,9 Md€</a:t>
          </a:r>
        </a:p>
        <a:p>
          <a:pPr algn="ctr" rtl="0">
            <a:defRPr sz="1000"/>
          </a:pPr>
          <a:endParaRPr lang="fr-FR" sz="11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0</xdr:col>
      <xdr:colOff>209550</xdr:colOff>
      <xdr:row>2</xdr:row>
      <xdr:rowOff>66675</xdr:rowOff>
    </xdr:from>
    <xdr:to>
      <xdr:col>9</xdr:col>
      <xdr:colOff>76200</xdr:colOff>
      <xdr:row>33</xdr:row>
      <xdr:rowOff>104775</xdr:rowOff>
    </xdr:to>
    <xdr:grpSp>
      <xdr:nvGrpSpPr>
        <xdr:cNvPr id="6" name="Group 6"/>
        <xdr:cNvGrpSpPr>
          <a:grpSpLocks/>
        </xdr:cNvGrpSpPr>
      </xdr:nvGrpSpPr>
      <xdr:grpSpPr bwMode="auto">
        <a:xfrm>
          <a:off x="209550" y="419100"/>
          <a:ext cx="6724650" cy="5057775"/>
          <a:chOff x="22" y="7"/>
          <a:chExt cx="695" cy="441"/>
        </a:xfrm>
      </xdr:grpSpPr>
      <xdr:sp macro="" textlink="">
        <xdr:nvSpPr>
          <xdr:cNvPr id="7" name="Text Box 7"/>
          <xdr:cNvSpPr txBox="1">
            <a:spLocks noChangeArrowheads="1"/>
          </xdr:cNvSpPr>
        </xdr:nvSpPr>
        <xdr:spPr bwMode="auto">
          <a:xfrm>
            <a:off x="141" y="285"/>
            <a:ext cx="453" cy="163"/>
          </a:xfrm>
          <a:prstGeom prst="rect">
            <a:avLst/>
          </a:prstGeom>
          <a:solidFill>
            <a:srgbClr val="FFFFFF"/>
          </a:solidFill>
          <a:ln w="38100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endParaRPr lang="fr-FR" sz="1100" b="0" i="0" u="none" strike="noStrike" baseline="0">
              <a:solidFill>
                <a:srgbClr val="000000"/>
              </a:solidFill>
              <a:latin typeface="Calibri"/>
            </a:endParaRPr>
          </a:p>
          <a:p>
            <a:pPr algn="ctr" rtl="0">
              <a:defRPr sz="1000"/>
            </a:pPr>
            <a:endParaRPr lang="fr-FR" sz="1100" b="0" i="0" u="none" strike="noStrike" baseline="0">
              <a:solidFill>
                <a:srgbClr val="000000"/>
              </a:solidFill>
              <a:latin typeface="Calibri"/>
            </a:endParaRPr>
          </a:p>
          <a:p>
            <a:pPr algn="ctr" rtl="0">
              <a:defRPr sz="1000"/>
            </a:pPr>
            <a:endParaRPr lang="fr-FR" sz="1100" b="0" i="0" u="none" strike="noStrike" baseline="0">
              <a:solidFill>
                <a:srgbClr val="000000"/>
              </a:solidFill>
              <a:latin typeface="Calibri"/>
            </a:endParaRPr>
          </a:p>
          <a:p>
            <a:pPr algn="ctr" rtl="0">
              <a:defRPr sz="1000"/>
            </a:pPr>
            <a:endParaRPr lang="fr-FR" sz="1100" b="0" i="0" u="none" strike="noStrike" baseline="0">
              <a:solidFill>
                <a:srgbClr val="000000"/>
              </a:solidFill>
              <a:latin typeface="Calibri"/>
            </a:endParaRPr>
          </a:p>
          <a:p>
            <a:pPr algn="ctr" rtl="0">
              <a:defRPr sz="1000"/>
            </a:pPr>
            <a:endParaRPr lang="fr-FR" sz="1100" b="0" i="0" u="none" strike="noStrike" baseline="0">
              <a:solidFill>
                <a:srgbClr val="000000"/>
              </a:solidFill>
              <a:latin typeface="Calibri"/>
            </a:endParaRPr>
          </a:p>
          <a:p>
            <a:pPr algn="ctr" rtl="0">
              <a:defRPr sz="1000"/>
            </a:pPr>
            <a:endParaRPr lang="fr-FR" sz="1100" b="0" i="0" u="none" strike="noStrike" baseline="0">
              <a:solidFill>
                <a:srgbClr val="000000"/>
              </a:solidFill>
              <a:latin typeface="Calibri"/>
            </a:endParaRPr>
          </a:p>
          <a:p>
            <a:pPr algn="ctr" rtl="0">
              <a:defRPr sz="1000"/>
            </a:pPr>
            <a:endParaRPr lang="fr-FR" sz="1100" b="1" i="0" u="none" strike="noStrike" baseline="0">
              <a:solidFill>
                <a:srgbClr val="969696"/>
              </a:solidFill>
              <a:latin typeface="Calibri"/>
            </a:endParaRPr>
          </a:p>
          <a:p>
            <a:pPr algn="ctr" rtl="0">
              <a:defRPr sz="1000"/>
            </a:pPr>
            <a:r>
              <a:rPr lang="fr-FR" sz="1100" b="1" i="0" u="none" strike="noStrike" baseline="0">
                <a:solidFill>
                  <a:srgbClr val="969696"/>
                </a:solidFill>
                <a:latin typeface="Calibri"/>
              </a:rPr>
              <a:t>EXÉCUTION</a:t>
            </a:r>
          </a:p>
          <a:p>
            <a:pPr algn="ctr" rtl="0">
              <a:defRPr sz="1000"/>
            </a:pPr>
            <a:r>
              <a:rPr lang="fr-FR" sz="1100" b="1" i="0" u="none" strike="noStrike" baseline="0">
                <a:solidFill>
                  <a:srgbClr val="969696"/>
                </a:solidFill>
                <a:latin typeface="Calibri"/>
              </a:rPr>
              <a:t>  DIRD=50,6 Md€ (+ 1,5 % en volume)</a:t>
            </a:r>
          </a:p>
          <a:p>
            <a:pPr algn="ctr" rtl="0">
              <a:defRPr sz="1000"/>
            </a:pPr>
            <a:r>
              <a:rPr lang="fr-FR" sz="1100" b="1" i="0" u="none" strike="noStrike" baseline="0">
                <a:solidFill>
                  <a:srgbClr val="969696"/>
                </a:solidFill>
                <a:latin typeface="Calibri"/>
              </a:rPr>
              <a:t>2,21 % du PIB</a:t>
            </a:r>
          </a:p>
        </xdr:txBody>
      </xdr:sp>
      <xdr:sp macro="" textlink="">
        <xdr:nvSpPr>
          <xdr:cNvPr id="8" name="Text Box 8"/>
          <xdr:cNvSpPr txBox="1">
            <a:spLocks noChangeArrowheads="1"/>
          </xdr:cNvSpPr>
        </xdr:nvSpPr>
        <xdr:spPr bwMode="auto">
          <a:xfrm>
            <a:off x="143" y="55"/>
            <a:ext cx="453" cy="18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381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fr-FR" sz="1100" b="1" i="0" u="none" strike="noStrike" baseline="0">
                <a:solidFill>
                  <a:srgbClr val="000000"/>
                </a:solidFill>
                <a:latin typeface="Calibri"/>
              </a:rPr>
              <a:t>FINANCEMENT</a:t>
            </a:r>
          </a:p>
          <a:p>
            <a:pPr algn="ctr" rtl="0">
              <a:defRPr sz="1000"/>
            </a:pPr>
            <a:r>
              <a:rPr lang="fr-FR" sz="1100" b="1" i="0" u="none" strike="noStrike" baseline="0">
                <a:solidFill>
                  <a:srgbClr val="000000"/>
                </a:solidFill>
                <a:latin typeface="Calibri"/>
              </a:rPr>
              <a:t>DNRD=54,3 Md€ (+ 1,9 % en volume)</a:t>
            </a:r>
          </a:p>
          <a:p>
            <a:pPr algn="ctr" rtl="0">
              <a:defRPr sz="1000"/>
            </a:pPr>
            <a:r>
              <a:rPr lang="fr-FR" sz="1100" b="1" i="0" u="none" strike="noStrike" baseline="0">
                <a:solidFill>
                  <a:srgbClr val="000000"/>
                </a:solidFill>
                <a:latin typeface="Calibri"/>
              </a:rPr>
              <a:t> 2,36 %  du PIB</a:t>
            </a:r>
            <a:endParaRPr lang="fr-FR" sz="1100" b="0" i="0" u="none" strike="noStrike" baseline="0">
              <a:solidFill>
                <a:srgbClr val="000000"/>
              </a:solidFill>
              <a:latin typeface="Calibri"/>
            </a:endParaRPr>
          </a:p>
          <a:p>
            <a:pPr algn="ctr" rtl="0">
              <a:lnSpc>
                <a:spcPts val="1100"/>
              </a:lnSpc>
              <a:defRPr sz="1000"/>
            </a:pPr>
            <a:endParaRPr lang="fr-FR" sz="1100" b="0" i="0" u="none" strike="noStrike" baseline="0">
              <a:solidFill>
                <a:srgbClr val="000000"/>
              </a:solidFill>
              <a:latin typeface="Calibri"/>
            </a:endParaRPr>
          </a:p>
        </xdr:txBody>
      </xdr:sp>
      <xdr:sp macro="" textlink="">
        <xdr:nvSpPr>
          <xdr:cNvPr id="9" name="Line 9"/>
          <xdr:cNvSpPr>
            <a:spLocks noChangeShapeType="1"/>
          </xdr:cNvSpPr>
        </xdr:nvSpPr>
        <xdr:spPr bwMode="auto">
          <a:xfrm>
            <a:off x="568" y="185"/>
            <a:ext cx="76" cy="47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9999FF" mc:Ignorable="a14" a14:legacySpreadsheetColorIndex="24"/>
            </a:solidFill>
            <a:round/>
            <a:headEnd/>
            <a:tailEnd type="triangle" w="med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10"/>
          <xdr:cNvSpPr>
            <a:spLocks noChangeShapeType="1"/>
          </xdr:cNvSpPr>
        </xdr:nvSpPr>
        <xdr:spPr bwMode="auto">
          <a:xfrm>
            <a:off x="93" y="281"/>
            <a:ext cx="68" cy="83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000080" mc:Ignorable="a14" a14:legacySpreadsheetColorIndex="32"/>
            </a:solidFill>
            <a:round/>
            <a:headEnd/>
            <a:tailEnd type="triangle" w="med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Line 11"/>
          <xdr:cNvSpPr>
            <a:spLocks noChangeShapeType="1"/>
          </xdr:cNvSpPr>
        </xdr:nvSpPr>
        <xdr:spPr bwMode="auto">
          <a:xfrm flipH="1">
            <a:off x="579" y="298"/>
            <a:ext cx="59" cy="63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9999FF" mc:Ignorable="a14" a14:legacySpreadsheetColorIndex="24"/>
            </a:solidFill>
            <a:round/>
            <a:headEnd/>
            <a:tailEnd type="triangle" w="med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" name="Line 12"/>
          <xdr:cNvSpPr>
            <a:spLocks noChangeShapeType="1"/>
          </xdr:cNvSpPr>
        </xdr:nvSpPr>
        <xdr:spPr bwMode="auto">
          <a:xfrm flipH="1">
            <a:off x="107" y="185"/>
            <a:ext cx="59" cy="51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000080" mc:Ignorable="a14" a14:legacySpreadsheetColorIndex="32"/>
            </a:solidFill>
            <a:round/>
            <a:headEnd/>
            <a:tailEnd type="triangle" w="med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" name="Text Box 13"/>
          <xdr:cNvSpPr txBox="1">
            <a:spLocks noChangeArrowheads="1"/>
          </xdr:cNvSpPr>
        </xdr:nvSpPr>
        <xdr:spPr bwMode="auto">
          <a:xfrm>
            <a:off x="613" y="187"/>
            <a:ext cx="60" cy="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45720" rIns="0" bIns="45720" anchor="t" upright="1"/>
          <a:lstStyle/>
          <a:p>
            <a:pPr algn="ctr" rtl="0">
              <a:defRPr sz="1000"/>
            </a:pPr>
            <a:r>
              <a:rPr lang="fr-FR" sz="1100" b="0" i="0" u="none" strike="noStrike" baseline="0">
                <a:solidFill>
                  <a:schemeClr val="accent4">
                    <a:lumMod val="60000"/>
                    <a:lumOff val="40000"/>
                  </a:schemeClr>
                </a:solidFill>
                <a:latin typeface="Calibri"/>
              </a:rPr>
              <a:t>4,7 Md€</a:t>
            </a:r>
          </a:p>
          <a:p>
            <a:pPr algn="ctr" rtl="0">
              <a:defRPr sz="1000"/>
            </a:pPr>
            <a:endParaRPr lang="fr-FR" sz="1100" b="0" i="0" u="none" strike="noStrike" baseline="0">
              <a:solidFill>
                <a:srgbClr val="000000"/>
              </a:solidFill>
              <a:latin typeface="Calibri"/>
            </a:endParaRPr>
          </a:p>
        </xdr:txBody>
      </xdr:sp>
      <xdr:sp macro="" textlink="">
        <xdr:nvSpPr>
          <xdr:cNvPr id="14" name="Text Box 14"/>
          <xdr:cNvSpPr txBox="1">
            <a:spLocks noChangeArrowheads="1"/>
          </xdr:cNvSpPr>
        </xdr:nvSpPr>
        <xdr:spPr bwMode="auto">
          <a:xfrm>
            <a:off x="607" y="315"/>
            <a:ext cx="95" cy="3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45720" rIns="0" bIns="45720" anchor="t" upright="1"/>
          <a:lstStyle/>
          <a:p>
            <a:pPr algn="ctr" rtl="0">
              <a:defRPr sz="1000"/>
            </a:pPr>
            <a:r>
              <a:rPr lang="fr-FR" sz="1100" b="0" i="0" u="none" strike="noStrike" baseline="0">
                <a:solidFill>
                  <a:schemeClr val="accent4">
                    <a:lumMod val="60000"/>
                    <a:lumOff val="40000"/>
                  </a:schemeClr>
                </a:solidFill>
                <a:latin typeface="Calibri"/>
              </a:rPr>
              <a:t>2,9 Md€</a:t>
            </a:r>
          </a:p>
          <a:p>
            <a:pPr algn="ctr" rtl="0">
              <a:defRPr sz="1000"/>
            </a:pPr>
            <a:endParaRPr lang="fr-FR" sz="1100" b="0" i="0" u="none" strike="noStrike" baseline="0">
              <a:solidFill>
                <a:srgbClr val="000000"/>
              </a:solidFill>
              <a:latin typeface="Calibri"/>
            </a:endParaRPr>
          </a:p>
        </xdr:txBody>
      </xdr:sp>
      <xdr:sp macro="" textlink="">
        <xdr:nvSpPr>
          <xdr:cNvPr id="15" name="Text Box 15"/>
          <xdr:cNvSpPr txBox="1">
            <a:spLocks noChangeAspect="1" noChangeArrowheads="1"/>
          </xdr:cNvSpPr>
        </xdr:nvSpPr>
        <xdr:spPr bwMode="auto">
          <a:xfrm>
            <a:off x="165" y="104"/>
            <a:ext cx="158" cy="100"/>
          </a:xfrm>
          <a:prstGeom prst="rect">
            <a:avLst/>
          </a:prstGeom>
          <a:solidFill>
            <a:srgbClr val="FFFFFF"/>
          </a:solidFill>
          <a:ln w="19050">
            <a:solidFill>
              <a:srgbClr xmlns:mc="http://schemas.openxmlformats.org/markup-compatibility/2006" xmlns:a14="http://schemas.microsoft.com/office/drawing/2010/main" val="000080" mc:Ignorable="a14" a14:legacySpreadsheetColorIndex="32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0">
              <a:lnSpc>
                <a:spcPts val="1100"/>
              </a:lnSpc>
              <a:defRPr sz="1000"/>
            </a:pPr>
            <a:r>
              <a:rPr lang="fr-FR" sz="1000" b="1" i="0" u="none" strike="noStrike" baseline="0">
                <a:solidFill>
                  <a:srgbClr val="000080"/>
                </a:solidFill>
                <a:latin typeface="Calibri"/>
              </a:rPr>
              <a:t>Administrations (39 %)</a:t>
            </a:r>
            <a:endParaRPr lang="fr-FR" sz="1000" b="0" i="0" u="none" strike="noStrike" baseline="0">
              <a:solidFill>
                <a:srgbClr val="000000"/>
              </a:solidFill>
              <a:latin typeface="Calibri"/>
            </a:endParaRPr>
          </a:p>
          <a:p>
            <a:pPr algn="ctr" rtl="0">
              <a:defRPr sz="1000"/>
            </a:pPr>
            <a:endParaRPr lang="fr-FR" sz="1000" b="0" i="0" u="none" strike="noStrike" baseline="0">
              <a:solidFill>
                <a:srgbClr val="000000"/>
              </a:solidFill>
              <a:latin typeface="Calibri"/>
            </a:endParaRPr>
          </a:p>
          <a:p>
            <a:pPr algn="ctr" rtl="0">
              <a:lnSpc>
                <a:spcPts val="1100"/>
              </a:lnSpc>
              <a:defRPr sz="1000"/>
            </a:pPr>
            <a:r>
              <a:rPr lang="fr-FR" sz="1000" b="1" i="0" u="none" strike="noStrike" baseline="0">
                <a:solidFill>
                  <a:srgbClr val="000000"/>
                </a:solidFill>
                <a:latin typeface="Calibri"/>
              </a:rPr>
              <a:t>DNRDA=21,2 Md€</a:t>
            </a:r>
            <a:endParaRPr lang="fr-FR" sz="1000" b="0" i="0" u="none" strike="noStrike" baseline="0">
              <a:solidFill>
                <a:srgbClr val="000000"/>
              </a:solidFill>
              <a:latin typeface="Calibri"/>
            </a:endParaRPr>
          </a:p>
          <a:p>
            <a:pPr algn="ctr" rtl="0">
              <a:defRPr sz="1000"/>
            </a:pPr>
            <a:r>
              <a:rPr lang="fr-FR" sz="1000" b="0" i="0" u="none" strike="noStrike" baseline="0">
                <a:solidFill>
                  <a:srgbClr val="000000"/>
                </a:solidFill>
                <a:latin typeface="Calibri"/>
              </a:rPr>
              <a:t>0,93 % du PIB</a:t>
            </a:r>
          </a:p>
          <a:p>
            <a:pPr algn="ctr" rtl="0">
              <a:lnSpc>
                <a:spcPts val="1100"/>
              </a:lnSpc>
              <a:defRPr sz="1000"/>
            </a:pPr>
            <a:endParaRPr lang="fr-FR" sz="1000" b="0" i="0" u="none" strike="noStrike" baseline="0">
              <a:solidFill>
                <a:srgbClr val="000000"/>
              </a:solidFill>
              <a:latin typeface="Calibri"/>
            </a:endParaRPr>
          </a:p>
        </xdr:txBody>
      </xdr:sp>
      <xdr:sp macro="" textlink="">
        <xdr:nvSpPr>
          <xdr:cNvPr id="16" name="Text Box 16"/>
          <xdr:cNvSpPr txBox="1">
            <a:spLocks noChangeArrowheads="1"/>
          </xdr:cNvSpPr>
        </xdr:nvSpPr>
        <xdr:spPr bwMode="auto">
          <a:xfrm>
            <a:off x="417" y="104"/>
            <a:ext cx="158" cy="100"/>
          </a:xfrm>
          <a:prstGeom prst="rect">
            <a:avLst/>
          </a:prstGeom>
          <a:solidFill>
            <a:srgbClr val="FFFFFF"/>
          </a:solidFill>
          <a:ln w="19050">
            <a:solidFill>
              <a:srgbClr xmlns:mc="http://schemas.openxmlformats.org/markup-compatibility/2006" xmlns:a14="http://schemas.microsoft.com/office/drawing/2010/main" val="9999FF" mc:Ignorable="a14" a14:legacySpreadsheetColorIndex="24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0">
              <a:lnSpc>
                <a:spcPts val="1100"/>
              </a:lnSpc>
              <a:defRPr sz="1000"/>
            </a:pPr>
            <a:r>
              <a:rPr lang="fr-FR" sz="1000" b="1" i="0" u="none" strike="noStrike" baseline="0">
                <a:solidFill>
                  <a:srgbClr val="9999FF"/>
                </a:solidFill>
                <a:latin typeface="Calibri"/>
              </a:rPr>
              <a:t>Entreprises (61 %)</a:t>
            </a:r>
            <a:endParaRPr lang="fr-FR" sz="1000" b="1" i="0" u="none" strike="noStrike" baseline="0">
              <a:solidFill>
                <a:srgbClr val="000000"/>
              </a:solidFill>
              <a:latin typeface="Calibri"/>
            </a:endParaRPr>
          </a:p>
          <a:p>
            <a:pPr algn="ctr" rtl="0">
              <a:defRPr sz="1000"/>
            </a:pPr>
            <a:endParaRPr lang="fr-FR" sz="1000" b="0" i="0" u="none" strike="noStrike" baseline="0">
              <a:solidFill>
                <a:srgbClr val="000000"/>
              </a:solidFill>
              <a:latin typeface="Calibri"/>
            </a:endParaRPr>
          </a:p>
          <a:p>
            <a:pPr algn="ctr" rtl="0">
              <a:lnSpc>
                <a:spcPts val="1100"/>
              </a:lnSpc>
              <a:defRPr sz="1000"/>
            </a:pPr>
            <a:r>
              <a:rPr lang="fr-FR" sz="1000" b="1" i="0" u="none" strike="noStrike" baseline="0">
                <a:solidFill>
                  <a:srgbClr val="000000"/>
                </a:solidFill>
                <a:latin typeface="Calibri"/>
              </a:rPr>
              <a:t>DNRDE=33,0 Md€</a:t>
            </a:r>
            <a:endParaRPr lang="fr-FR" sz="1000" b="0" i="0" u="none" strike="noStrike" baseline="0">
              <a:solidFill>
                <a:srgbClr val="000000"/>
              </a:solidFill>
              <a:latin typeface="Calibri"/>
            </a:endParaRPr>
          </a:p>
          <a:p>
            <a:pPr algn="ctr" rtl="0">
              <a:defRPr sz="1000"/>
            </a:pPr>
            <a:r>
              <a:rPr lang="fr-FR" sz="1000" b="0" i="0" u="none" strike="noStrike" baseline="0">
                <a:solidFill>
                  <a:srgbClr val="000000"/>
                </a:solidFill>
                <a:latin typeface="Calibri"/>
              </a:rPr>
              <a:t>1,44 % du PIB</a:t>
            </a:r>
          </a:p>
          <a:p>
            <a:pPr algn="ctr" rtl="0">
              <a:lnSpc>
                <a:spcPts val="1100"/>
              </a:lnSpc>
              <a:defRPr sz="1000"/>
            </a:pPr>
            <a:endParaRPr lang="fr-FR" sz="1000" b="0" i="0" u="none" strike="noStrike" baseline="0">
              <a:solidFill>
                <a:srgbClr val="000000"/>
              </a:solidFill>
              <a:latin typeface="Calibri"/>
            </a:endParaRPr>
          </a:p>
        </xdr:txBody>
      </xdr:sp>
      <xdr:sp macro="" textlink="">
        <xdr:nvSpPr>
          <xdr:cNvPr id="17" name="AutoShape 17"/>
          <xdr:cNvSpPr>
            <a:spLocks noChangeArrowheads="1"/>
          </xdr:cNvSpPr>
        </xdr:nvSpPr>
        <xdr:spPr bwMode="auto">
          <a:xfrm>
            <a:off x="234" y="185"/>
            <a:ext cx="13" cy="125"/>
          </a:xfrm>
          <a:prstGeom prst="downArrow">
            <a:avLst>
              <a:gd name="adj1" fmla="val 50000"/>
              <a:gd name="adj2" fmla="val 240385"/>
            </a:avLst>
          </a:prstGeom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339966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8" name="Line 18"/>
          <xdr:cNvSpPr>
            <a:spLocks noChangeShapeType="1"/>
          </xdr:cNvSpPr>
        </xdr:nvSpPr>
        <xdr:spPr bwMode="auto">
          <a:xfrm flipH="1">
            <a:off x="326" y="168"/>
            <a:ext cx="91" cy="150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9999FF" mc:Ignorable="a14" a14:legacySpreadsheetColorIndex="2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" name="Line 19"/>
          <xdr:cNvSpPr>
            <a:spLocks noChangeShapeType="1"/>
          </xdr:cNvSpPr>
        </xdr:nvSpPr>
        <xdr:spPr bwMode="auto">
          <a:xfrm>
            <a:off x="320" y="172"/>
            <a:ext cx="93" cy="146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000080" mc:Ignorable="a14" a14:legacySpreadsheetColorIndex="32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" name="Text Box 20"/>
          <xdr:cNvSpPr txBox="1">
            <a:spLocks noChangeArrowheads="1"/>
          </xdr:cNvSpPr>
        </xdr:nvSpPr>
        <xdr:spPr bwMode="auto">
          <a:xfrm>
            <a:off x="69" y="190"/>
            <a:ext cx="60" cy="3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45720" rIns="0" bIns="45720" anchor="t" upright="1"/>
          <a:lstStyle/>
          <a:p>
            <a:pPr algn="ctr" rtl="0">
              <a:defRPr sz="1000"/>
            </a:pPr>
            <a:r>
              <a:rPr lang="fr-FR" sz="1100" b="0" i="0" u="none" strike="noStrike" baseline="0">
                <a:solidFill>
                  <a:schemeClr val="tx2">
                    <a:lumMod val="75000"/>
                  </a:schemeClr>
                </a:solidFill>
                <a:latin typeface="Calibri"/>
              </a:rPr>
              <a:t>2,9 Md€</a:t>
            </a:r>
          </a:p>
          <a:p>
            <a:pPr algn="ctr" rtl="0">
              <a:defRPr sz="1000"/>
            </a:pPr>
            <a:endParaRPr lang="fr-FR" sz="1100" b="0" i="0" u="none" strike="noStrike" baseline="0">
              <a:solidFill>
                <a:srgbClr val="000000"/>
              </a:solidFill>
              <a:latin typeface="Calibri"/>
            </a:endParaRPr>
          </a:p>
        </xdr:txBody>
      </xdr:sp>
      <xdr:sp macro="" textlink="">
        <xdr:nvSpPr>
          <xdr:cNvPr id="21" name="Text Box 21"/>
          <xdr:cNvSpPr txBox="1">
            <a:spLocks noChangeArrowheads="1"/>
          </xdr:cNvSpPr>
        </xdr:nvSpPr>
        <xdr:spPr bwMode="auto">
          <a:xfrm>
            <a:off x="65" y="311"/>
            <a:ext cx="56" cy="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45720" rIns="0" bIns="45720" anchor="t" upright="1"/>
          <a:lstStyle/>
          <a:p>
            <a:pPr algn="ctr" rtl="0">
              <a:lnSpc>
                <a:spcPts val="1100"/>
              </a:lnSpc>
              <a:defRPr sz="1000"/>
            </a:pPr>
            <a:r>
              <a:rPr lang="fr-FR" sz="1100" b="0" i="0" u="none" strike="noStrike" baseline="0">
                <a:solidFill>
                  <a:schemeClr val="tx2">
                    <a:lumMod val="75000"/>
                  </a:schemeClr>
                </a:solidFill>
                <a:latin typeface="Calibri"/>
              </a:rPr>
              <a:t>1,1 Md€</a:t>
            </a:r>
          </a:p>
          <a:p>
            <a:pPr algn="ctr" rtl="0">
              <a:lnSpc>
                <a:spcPts val="1100"/>
              </a:lnSpc>
              <a:defRPr sz="1000"/>
            </a:pPr>
            <a:endParaRPr lang="fr-FR" sz="1100" b="0" i="0" u="none" strike="noStrike" baseline="0">
              <a:solidFill>
                <a:srgbClr val="000000"/>
              </a:solidFill>
              <a:latin typeface="Calibri"/>
            </a:endParaRPr>
          </a:p>
        </xdr:txBody>
      </xdr:sp>
      <xdr:sp macro="" textlink="">
        <xdr:nvSpPr>
          <xdr:cNvPr id="22" name="Oval 22"/>
          <xdr:cNvSpPr>
            <a:spLocks noChangeArrowheads="1"/>
          </xdr:cNvSpPr>
        </xdr:nvSpPr>
        <xdr:spPr bwMode="auto">
          <a:xfrm>
            <a:off x="621" y="229"/>
            <a:ext cx="96" cy="8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9999FF" mc:Ignorable="a14" a14:legacySpreadsheetColorIndex="24"/>
          </a:solidFill>
          <a:ln w="38100">
            <a:solidFill>
              <a:srgbClr xmlns:mc="http://schemas.openxmlformats.org/markup-compatibility/2006" xmlns:a14="http://schemas.microsoft.com/office/drawing/2010/main" val="9999FF" mc:Ignorable="a14" a14:legacySpreadsheetColorIndex="24"/>
            </a:solidFill>
            <a:round/>
            <a:headEnd/>
            <a:tailEnd/>
          </a:ln>
        </xdr:spPr>
      </xdr:sp>
      <xdr:sp macro="" textlink="">
        <xdr:nvSpPr>
          <xdr:cNvPr id="23" name="Text Box 23"/>
          <xdr:cNvSpPr txBox="1">
            <a:spLocks noChangeArrowheads="1"/>
          </xdr:cNvSpPr>
        </xdr:nvSpPr>
        <xdr:spPr bwMode="auto">
          <a:xfrm>
            <a:off x="630" y="254"/>
            <a:ext cx="81" cy="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lnSpc>
                <a:spcPts val="1200"/>
              </a:lnSpc>
              <a:defRPr sz="1000"/>
            </a:pPr>
            <a:r>
              <a:rPr lang="fr-FR" sz="1100" b="1" i="0" u="none" strike="noStrike" baseline="0">
                <a:solidFill>
                  <a:srgbClr val="FFFFFF"/>
                </a:solidFill>
                <a:latin typeface="Calibri"/>
              </a:rPr>
              <a:t>Étranger</a:t>
            </a:r>
            <a:endParaRPr lang="fr-FR" sz="1100" b="0" i="0" u="none" strike="noStrike" baseline="0">
              <a:solidFill>
                <a:srgbClr val="000000"/>
              </a:solidFill>
              <a:latin typeface="Calibri"/>
            </a:endParaRPr>
          </a:p>
          <a:p>
            <a:pPr algn="ctr" rtl="0">
              <a:lnSpc>
                <a:spcPts val="1000"/>
              </a:lnSpc>
              <a:defRPr sz="1000"/>
            </a:pPr>
            <a:endParaRPr lang="fr-FR" sz="1100" b="0" i="0" u="none" strike="noStrike" baseline="0">
              <a:solidFill>
                <a:srgbClr val="000000"/>
              </a:solidFill>
              <a:latin typeface="Calibri"/>
            </a:endParaRPr>
          </a:p>
        </xdr:txBody>
      </xdr:sp>
      <xdr:sp macro="" textlink="">
        <xdr:nvSpPr>
          <xdr:cNvPr id="24" name="Oval 24"/>
          <xdr:cNvSpPr>
            <a:spLocks noChangeArrowheads="1"/>
          </xdr:cNvSpPr>
        </xdr:nvSpPr>
        <xdr:spPr bwMode="auto">
          <a:xfrm>
            <a:off x="22" y="223"/>
            <a:ext cx="96" cy="81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000080" mc:Ignorable="a14" a14:legacySpreadsheetColorIndex="32"/>
          </a:solidFill>
          <a:ln w="38100">
            <a:solidFill>
              <a:srgbClr xmlns:mc="http://schemas.openxmlformats.org/markup-compatibility/2006" xmlns:a14="http://schemas.microsoft.com/office/drawing/2010/main" val="000080" mc:Ignorable="a14" a14:legacySpreadsheetColorIndex="32"/>
            </a:solidFill>
            <a:round/>
            <a:headEnd/>
            <a:tailEnd/>
          </a:ln>
        </xdr:spPr>
      </xdr:sp>
      <xdr:sp macro="" textlink="">
        <xdr:nvSpPr>
          <xdr:cNvPr id="25" name="Text Box 25"/>
          <xdr:cNvSpPr txBox="1">
            <a:spLocks noChangeArrowheads="1"/>
          </xdr:cNvSpPr>
        </xdr:nvSpPr>
        <xdr:spPr bwMode="auto">
          <a:xfrm>
            <a:off x="24" y="248"/>
            <a:ext cx="89" cy="3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lnSpc>
                <a:spcPts val="1200"/>
              </a:lnSpc>
              <a:defRPr sz="1000"/>
            </a:pPr>
            <a:r>
              <a:rPr lang="fr-FR" sz="1100" b="1" i="0" u="none" strike="noStrike" baseline="0">
                <a:solidFill>
                  <a:srgbClr val="FFFFFF"/>
                </a:solidFill>
                <a:latin typeface="Calibri"/>
              </a:rPr>
              <a:t>Étranger</a:t>
            </a:r>
            <a:endParaRPr lang="fr-FR" sz="1100" b="0" i="0" u="none" strike="noStrike" baseline="0">
              <a:solidFill>
                <a:srgbClr val="000000"/>
              </a:solidFill>
              <a:latin typeface="Calibri"/>
            </a:endParaRPr>
          </a:p>
          <a:p>
            <a:pPr algn="ctr" rtl="0">
              <a:lnSpc>
                <a:spcPts val="1000"/>
              </a:lnSpc>
              <a:defRPr sz="1000"/>
            </a:pPr>
            <a:endParaRPr lang="fr-FR" sz="1100" b="0" i="0" u="none" strike="noStrike" baseline="0">
              <a:solidFill>
                <a:srgbClr val="000000"/>
              </a:solidFill>
              <a:latin typeface="Calibri"/>
            </a:endParaRPr>
          </a:p>
        </xdr:txBody>
      </xdr:sp>
      <xdr:sp macro="" textlink="">
        <xdr:nvSpPr>
          <xdr:cNvPr id="26" name="Text Box 26"/>
          <xdr:cNvSpPr txBox="1">
            <a:spLocks noChangeArrowheads="1"/>
          </xdr:cNvSpPr>
        </xdr:nvSpPr>
        <xdr:spPr bwMode="auto">
          <a:xfrm>
            <a:off x="141" y="7"/>
            <a:ext cx="455" cy="4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7432" rIns="27432" bIns="0" anchor="t" upright="1"/>
          <a:lstStyle/>
          <a:p>
            <a:pPr algn="ctr" rtl="0">
              <a:defRPr sz="1000"/>
            </a:pPr>
            <a:r>
              <a:rPr lang="fr-FR" sz="1200" b="1" i="0" u="none" strike="noStrike" baseline="0">
                <a:solidFill>
                  <a:srgbClr val="000000"/>
                </a:solidFill>
                <a:latin typeface="Calibri"/>
              </a:rPr>
              <a:t>Le financement et l'exécution de la recherche en France en 2017</a:t>
            </a:r>
            <a:endParaRPr lang="fr-FR" sz="1100" b="1" i="0" u="none" strike="noStrike" baseline="0">
              <a:solidFill>
                <a:srgbClr val="000000"/>
              </a:solidFill>
              <a:latin typeface="Calibri"/>
            </a:endParaRPr>
          </a:p>
          <a:p>
            <a:pPr algn="ctr" rtl="0">
              <a:defRPr sz="1000"/>
            </a:pPr>
            <a:r>
              <a:rPr lang="fr-FR" sz="1100" b="0" i="0" u="none" strike="noStrike" baseline="0">
                <a:solidFill>
                  <a:srgbClr val="000000"/>
                </a:solidFill>
                <a:latin typeface="Calibri"/>
              </a:rPr>
              <a:t>(résultats semi-définitifs)</a:t>
            </a:r>
          </a:p>
        </xdr:txBody>
      </xdr:sp>
      <xdr:sp macro="" textlink="">
        <xdr:nvSpPr>
          <xdr:cNvPr id="27" name="Text Box 27"/>
          <xdr:cNvSpPr txBox="1">
            <a:spLocks noChangeAspect="1" noChangeArrowheads="1"/>
          </xdr:cNvSpPr>
        </xdr:nvSpPr>
        <xdr:spPr bwMode="auto">
          <a:xfrm>
            <a:off x="165" y="318"/>
            <a:ext cx="158" cy="81"/>
          </a:xfrm>
          <a:prstGeom prst="rect">
            <a:avLst/>
          </a:prstGeom>
          <a:solidFill>
            <a:srgbClr val="FFFFFF"/>
          </a:solidFill>
          <a:ln w="19050">
            <a:solidFill>
              <a:srgbClr xmlns:mc="http://schemas.openxmlformats.org/markup-compatibility/2006" xmlns:a14="http://schemas.microsoft.com/office/drawing/2010/main" val="000080" mc:Ignorable="a14" a14:legacySpreadsheetColorIndex="32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0">
              <a:lnSpc>
                <a:spcPts val="1100"/>
              </a:lnSpc>
              <a:defRPr sz="1000"/>
            </a:pPr>
            <a:r>
              <a:rPr lang="fr-FR" sz="1000" b="1" i="0" u="none" strike="noStrike" baseline="0">
                <a:solidFill>
                  <a:srgbClr val="000080"/>
                </a:solidFill>
                <a:latin typeface="Calibri"/>
              </a:rPr>
              <a:t>Administrations (35 %)</a:t>
            </a:r>
            <a:endParaRPr lang="fr-FR" sz="1000" b="0" i="0" u="none" strike="noStrike" baseline="0">
              <a:solidFill>
                <a:srgbClr val="000000"/>
              </a:solidFill>
              <a:latin typeface="Calibri"/>
            </a:endParaRPr>
          </a:p>
          <a:p>
            <a:pPr algn="ctr" rtl="0">
              <a:lnSpc>
                <a:spcPts val="1100"/>
              </a:lnSpc>
              <a:defRPr sz="1000"/>
            </a:pPr>
            <a:endParaRPr lang="fr-FR" sz="1000" b="0" i="0" u="none" strike="noStrike" baseline="0">
              <a:solidFill>
                <a:srgbClr val="000000"/>
              </a:solidFill>
              <a:latin typeface="Calibri"/>
            </a:endParaRPr>
          </a:p>
          <a:p>
            <a:pPr algn="ctr" rtl="0">
              <a:lnSpc>
                <a:spcPts val="1100"/>
              </a:lnSpc>
              <a:defRPr sz="1000"/>
            </a:pPr>
            <a:r>
              <a:rPr lang="fr-FR" sz="1000" b="1" i="0" u="none" strike="noStrike" baseline="0">
                <a:solidFill>
                  <a:srgbClr val="000000"/>
                </a:solidFill>
                <a:latin typeface="Calibri"/>
              </a:rPr>
              <a:t>DIRDA=17,6 Md€</a:t>
            </a:r>
            <a:endParaRPr lang="fr-FR" sz="1000" b="0" i="0" u="none" strike="noStrike" baseline="0">
              <a:solidFill>
                <a:srgbClr val="000000"/>
              </a:solidFill>
              <a:latin typeface="Calibri"/>
            </a:endParaRPr>
          </a:p>
          <a:p>
            <a:pPr algn="ctr" rtl="0">
              <a:lnSpc>
                <a:spcPts val="1100"/>
              </a:lnSpc>
              <a:defRPr sz="1000"/>
            </a:pPr>
            <a:r>
              <a:rPr lang="fr-FR" sz="1000" b="0" i="0" u="none" strike="noStrike" baseline="0">
                <a:solidFill>
                  <a:srgbClr val="000000"/>
                </a:solidFill>
                <a:latin typeface="Calibri"/>
              </a:rPr>
              <a:t>0,77 % du PIB</a:t>
            </a:r>
          </a:p>
        </xdr:txBody>
      </xdr:sp>
      <xdr:sp macro="" textlink="">
        <xdr:nvSpPr>
          <xdr:cNvPr id="28" name="Text Box 28"/>
          <xdr:cNvSpPr txBox="1">
            <a:spLocks noChangeArrowheads="1"/>
          </xdr:cNvSpPr>
        </xdr:nvSpPr>
        <xdr:spPr bwMode="auto">
          <a:xfrm>
            <a:off x="417" y="318"/>
            <a:ext cx="158" cy="77"/>
          </a:xfrm>
          <a:prstGeom prst="rect">
            <a:avLst/>
          </a:prstGeom>
          <a:solidFill>
            <a:srgbClr val="FFFFFF"/>
          </a:solidFill>
          <a:ln w="19050">
            <a:solidFill>
              <a:srgbClr xmlns:mc="http://schemas.openxmlformats.org/markup-compatibility/2006" xmlns:a14="http://schemas.microsoft.com/office/drawing/2010/main" val="9999FF" mc:Ignorable="a14" a14:legacySpreadsheetColorIndex="24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fr-FR" sz="1000" b="1" i="0" u="none" strike="noStrike" baseline="0">
                <a:solidFill>
                  <a:srgbClr val="9999FF"/>
                </a:solidFill>
                <a:latin typeface="Calibri"/>
              </a:rPr>
              <a:t>Entreprises (65 %)</a:t>
            </a:r>
            <a:endParaRPr lang="fr-FR" sz="1000" b="0" i="0" u="none" strike="noStrike" baseline="0">
              <a:solidFill>
                <a:srgbClr val="000000"/>
              </a:solidFill>
              <a:latin typeface="Calibri"/>
            </a:endParaRPr>
          </a:p>
          <a:p>
            <a:pPr algn="ctr" rtl="0">
              <a:lnSpc>
                <a:spcPts val="1100"/>
              </a:lnSpc>
              <a:defRPr sz="1000"/>
            </a:pPr>
            <a:endParaRPr lang="fr-FR" sz="1000" b="0" i="0" u="none" strike="noStrike" baseline="0">
              <a:solidFill>
                <a:srgbClr val="000000"/>
              </a:solidFill>
              <a:latin typeface="Calibri"/>
            </a:endParaRPr>
          </a:p>
          <a:p>
            <a:pPr algn="ctr" rtl="0">
              <a:lnSpc>
                <a:spcPts val="1100"/>
              </a:lnSpc>
              <a:defRPr sz="1000"/>
            </a:pPr>
            <a:r>
              <a:rPr lang="fr-FR" sz="1000" b="1" i="0" u="none" strike="noStrike" baseline="0">
                <a:solidFill>
                  <a:srgbClr val="000000"/>
                </a:solidFill>
                <a:latin typeface="Calibri"/>
              </a:rPr>
              <a:t>DIRDE=33,0 Md€</a:t>
            </a:r>
            <a:endParaRPr lang="fr-FR" sz="1000" b="0" i="0" u="none" strike="noStrike" baseline="0">
              <a:solidFill>
                <a:srgbClr val="000000"/>
              </a:solidFill>
              <a:latin typeface="Calibri"/>
            </a:endParaRPr>
          </a:p>
          <a:p>
            <a:pPr algn="ctr" rtl="0">
              <a:defRPr sz="1000"/>
            </a:pPr>
            <a:r>
              <a:rPr lang="fr-FR" sz="1000" b="0" i="0" u="none" strike="noStrike" baseline="0">
                <a:solidFill>
                  <a:srgbClr val="000000"/>
                </a:solidFill>
                <a:latin typeface="Calibri"/>
              </a:rPr>
              <a:t>1,44 % du PIB</a:t>
            </a:r>
          </a:p>
          <a:p>
            <a:pPr algn="ctr" rtl="0">
              <a:lnSpc>
                <a:spcPts val="1100"/>
              </a:lnSpc>
              <a:defRPr sz="1000"/>
            </a:pPr>
            <a:endParaRPr lang="fr-FR" sz="1000" b="0" i="0" u="none" strike="noStrike" baseline="0">
              <a:solidFill>
                <a:srgbClr val="000000"/>
              </a:solidFill>
              <a:latin typeface="Calibri"/>
            </a:endParaRPr>
          </a:p>
        </xdr:txBody>
      </xdr:sp>
      <xdr:sp macro="" textlink="">
        <xdr:nvSpPr>
          <xdr:cNvPr id="29" name="AutoShape 29"/>
          <xdr:cNvSpPr>
            <a:spLocks noChangeArrowheads="1"/>
          </xdr:cNvSpPr>
        </xdr:nvSpPr>
        <xdr:spPr bwMode="auto">
          <a:xfrm>
            <a:off x="489" y="180"/>
            <a:ext cx="13" cy="131"/>
          </a:xfrm>
          <a:prstGeom prst="downArrow">
            <a:avLst>
              <a:gd name="adj1" fmla="val 50000"/>
              <a:gd name="adj2" fmla="val 240400"/>
            </a:avLst>
          </a:prstGeom>
          <a:solidFill>
            <a:srgbClr xmlns:mc="http://schemas.openxmlformats.org/markup-compatibility/2006" xmlns:a14="http://schemas.microsoft.com/office/drawing/2010/main" val="9999FF" mc:Ignorable="a14" a14:legacySpreadsheetColorIndex="2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339966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5</xdr:col>
      <xdr:colOff>0</xdr:colOff>
      <xdr:row>20</xdr:row>
      <xdr:rowOff>85725</xdr:rowOff>
    </xdr:from>
    <xdr:to>
      <xdr:col>5</xdr:col>
      <xdr:colOff>571500</xdr:colOff>
      <xdr:row>22</xdr:row>
      <xdr:rowOff>76200</xdr:rowOff>
    </xdr:to>
    <xdr:sp macro="" textlink="">
      <xdr:nvSpPr>
        <xdr:cNvPr id="30" name="Text Box 5"/>
        <xdr:cNvSpPr txBox="1">
          <a:spLocks noChangeArrowheads="1"/>
        </xdr:cNvSpPr>
      </xdr:nvSpPr>
      <xdr:spPr bwMode="auto">
        <a:xfrm>
          <a:off x="3810000" y="3352800"/>
          <a:ext cx="5715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r>
            <a:rPr lang="fr-FR" sz="1100" b="0" i="0" u="none" strike="noStrike" baseline="0">
              <a:solidFill>
                <a:schemeClr val="tx2">
                  <a:lumMod val="75000"/>
                </a:schemeClr>
              </a:solidFill>
              <a:latin typeface="Calibri"/>
            </a:rPr>
            <a:t>2,7 Md€</a:t>
          </a:r>
        </a:p>
        <a:p>
          <a:pPr algn="ctr" rtl="0">
            <a:defRPr sz="1000"/>
          </a:pPr>
          <a:endParaRPr lang="fr-FR" sz="11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152400</xdr:rowOff>
    </xdr:from>
    <xdr:to>
      <xdr:col>11</xdr:col>
      <xdr:colOff>238125</xdr:colOff>
      <xdr:row>41</xdr:row>
      <xdr:rowOff>123825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104776</xdr:colOff>
      <xdr:row>2</xdr:row>
      <xdr:rowOff>161925</xdr:rowOff>
    </xdr:from>
    <xdr:to>
      <xdr:col>1</xdr:col>
      <xdr:colOff>7467600</xdr:colOff>
      <xdr:row>15</xdr:row>
      <xdr:rowOff>104775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6781800</xdr:colOff>
      <xdr:row>3</xdr:row>
      <xdr:rowOff>114300</xdr:rowOff>
    </xdr:from>
    <xdr:to>
      <xdr:col>1</xdr:col>
      <xdr:colOff>7507287</xdr:colOff>
      <xdr:row>14</xdr:row>
      <xdr:rowOff>48944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19925" y="685800"/>
          <a:ext cx="725487" cy="20301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285746</xdr:colOff>
      <xdr:row>13</xdr:row>
      <xdr:rowOff>9523</xdr:rowOff>
    </xdr:from>
    <xdr:to>
      <xdr:col>9</xdr:col>
      <xdr:colOff>342900</xdr:colOff>
      <xdr:row>29</xdr:row>
      <xdr:rowOff>95250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0.91945</cdr:x>
      <cdr:y>0.05856</cdr:y>
    </cdr:from>
    <cdr:to>
      <cdr:x>1</cdr:x>
      <cdr:y>0.80524</cdr:y>
    </cdr:to>
    <cdr:sp macro="" textlink="">
      <cdr:nvSpPr>
        <cdr:cNvPr id="2" name="ZoneTexte 2"/>
        <cdr:cNvSpPr txBox="1"/>
      </cdr:nvSpPr>
      <cdr:spPr>
        <a:xfrm xmlns:a="http://schemas.openxmlformats.org/drawingml/2006/main">
          <a:off x="7610479" y="183511"/>
          <a:ext cx="666750" cy="2339891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fr-FR" sz="1100"/>
            <a:t>11 862 M€</a:t>
          </a:r>
        </a:p>
        <a:p xmlns:a="http://schemas.openxmlformats.org/drawingml/2006/main">
          <a:pPr algn="r"/>
          <a:endParaRPr lang="fr-FR" sz="1100"/>
        </a:p>
        <a:p xmlns:a="http://schemas.openxmlformats.org/drawingml/2006/main">
          <a:pPr algn="r"/>
          <a:r>
            <a:rPr lang="fr-FR" sz="1100"/>
            <a:t>5 701 M€</a:t>
          </a:r>
        </a:p>
        <a:p xmlns:a="http://schemas.openxmlformats.org/drawingml/2006/main">
          <a:pPr algn="r"/>
          <a:endParaRPr lang="fr-FR" sz="1100"/>
        </a:p>
        <a:p xmlns:a="http://schemas.openxmlformats.org/drawingml/2006/main">
          <a:pPr algn="r"/>
          <a:r>
            <a:rPr lang="fr-FR" sz="1100"/>
            <a:t>4 257 M€</a:t>
          </a:r>
        </a:p>
        <a:p xmlns:a="http://schemas.openxmlformats.org/drawingml/2006/main">
          <a:pPr algn="r"/>
          <a:endParaRPr lang="fr-FR" sz="1100"/>
        </a:p>
        <a:p xmlns:a="http://schemas.openxmlformats.org/drawingml/2006/main">
          <a:pPr algn="r"/>
          <a:r>
            <a:rPr lang="fr-FR" sz="1100"/>
            <a:t>7 585 M€</a:t>
          </a:r>
        </a:p>
        <a:p xmlns:a="http://schemas.openxmlformats.org/drawingml/2006/main">
          <a:pPr algn="r"/>
          <a:endParaRPr lang="fr-FR" sz="1100"/>
        </a:p>
        <a:p xmlns:a="http://schemas.openxmlformats.org/drawingml/2006/main">
          <a:pPr algn="r"/>
          <a:r>
            <a:rPr lang="fr-FR" sz="1100"/>
            <a:t>5 362 </a:t>
          </a:r>
          <a:r>
            <a:rPr lang="fr-FR" sz="1100" baseline="0"/>
            <a:t>M€</a:t>
          </a:r>
        </a:p>
        <a:p xmlns:a="http://schemas.openxmlformats.org/drawingml/2006/main">
          <a:pPr algn="r"/>
          <a:endParaRPr lang="fr-FR" sz="1100" baseline="0"/>
        </a:p>
        <a:p xmlns:a="http://schemas.openxmlformats.org/drawingml/2006/main">
          <a:pPr algn="r"/>
          <a:r>
            <a:rPr lang="fr-FR" sz="1100" baseline="0"/>
            <a:t>1 065 M€</a:t>
          </a:r>
        </a:p>
        <a:p xmlns:a="http://schemas.openxmlformats.org/drawingml/2006/main">
          <a:pPr algn="r"/>
          <a:endParaRPr lang="fr-FR" sz="1100" baseline="0"/>
        </a:p>
        <a:p xmlns:a="http://schemas.openxmlformats.org/drawingml/2006/main">
          <a:pPr algn="r"/>
          <a:r>
            <a:rPr lang="fr-FR" sz="1100" baseline="0"/>
            <a:t>20 512 M€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9523</xdr:colOff>
      <xdr:row>2</xdr:row>
      <xdr:rowOff>9524</xdr:rowOff>
    </xdr:from>
    <xdr:to>
      <xdr:col>9</xdr:col>
      <xdr:colOff>314325</xdr:colOff>
      <xdr:row>19</xdr:row>
      <xdr:rowOff>152399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8</xdr:col>
      <xdr:colOff>409575</xdr:colOff>
      <xdr:row>2</xdr:row>
      <xdr:rowOff>123825</xdr:rowOff>
    </xdr:from>
    <xdr:ext cx="434350" cy="264560"/>
    <xdr:sp macro="" textlink="">
      <xdr:nvSpPr>
        <xdr:cNvPr id="3" name="ZoneTexte 2"/>
        <xdr:cNvSpPr txBox="1"/>
      </xdr:nvSpPr>
      <xdr:spPr>
        <a:xfrm>
          <a:off x="6486525" y="676275"/>
          <a:ext cx="43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100"/>
            <a:t>20,3</a:t>
          </a:r>
          <a:endParaRPr lang="fr-FR" sz="1100">
            <a:solidFill>
              <a:srgbClr val="FF0000"/>
            </a:solidFill>
          </a:endParaRPr>
        </a:p>
      </xdr:txBody>
    </xdr:sp>
    <xdr:clientData/>
  </xdr:one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0.51104</cdr:x>
      <cdr:y>0.09671</cdr:y>
    </cdr:from>
    <cdr:to>
      <cdr:x>0.59366</cdr:x>
      <cdr:y>0.16056</cdr:y>
    </cdr:to>
    <cdr:sp macro="" textlink="">
      <cdr:nvSpPr>
        <cdr:cNvPr id="2" name="ZoneTexte 2"/>
        <cdr:cNvSpPr txBox="1"/>
      </cdr:nvSpPr>
      <cdr:spPr>
        <a:xfrm xmlns:a="http://schemas.openxmlformats.org/drawingml/2006/main">
          <a:off x="3378154" y="327013"/>
          <a:ext cx="546148" cy="215913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/>
            <a:t>7,0</a:t>
          </a:r>
        </a:p>
      </cdr:txBody>
    </cdr:sp>
  </cdr:relSizeAnchor>
  <cdr:relSizeAnchor xmlns:cdr="http://schemas.openxmlformats.org/drawingml/2006/chartDrawing">
    <cdr:from>
      <cdr:x>0.48092</cdr:x>
      <cdr:y>0.15587</cdr:y>
    </cdr:from>
    <cdr:to>
      <cdr:x>0.5342</cdr:x>
      <cdr:y>0.23411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3275247" y="527055"/>
          <a:ext cx="362856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5,8</a:t>
          </a:r>
        </a:p>
      </cdr:txBody>
    </cdr:sp>
  </cdr:relSizeAnchor>
  <cdr:relSizeAnchor xmlns:cdr="http://schemas.openxmlformats.org/drawingml/2006/chartDrawing">
    <cdr:from>
      <cdr:x>0.41315</cdr:x>
      <cdr:y>0.21221</cdr:y>
    </cdr:from>
    <cdr:to>
      <cdr:x>0.46643</cdr:x>
      <cdr:y>0.29045</cdr:y>
    </cdr:to>
    <cdr:sp macro="" textlink="">
      <cdr:nvSpPr>
        <cdr:cNvPr id="4" name="ZoneTexte 1"/>
        <cdr:cNvSpPr txBox="1"/>
      </cdr:nvSpPr>
      <cdr:spPr>
        <a:xfrm xmlns:a="http://schemas.openxmlformats.org/drawingml/2006/main">
          <a:off x="2813707" y="717562"/>
          <a:ext cx="362856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3,6</a:t>
          </a:r>
        </a:p>
      </cdr:txBody>
    </cdr:sp>
  </cdr:relSizeAnchor>
  <cdr:relSizeAnchor xmlns:cdr="http://schemas.openxmlformats.org/drawingml/2006/chartDrawing">
    <cdr:from>
      <cdr:x>0.38002</cdr:x>
      <cdr:y>0.26854</cdr:y>
    </cdr:from>
    <cdr:to>
      <cdr:x>0.4333</cdr:x>
      <cdr:y>0.34678</cdr:y>
    </cdr:to>
    <cdr:sp macro="" textlink="">
      <cdr:nvSpPr>
        <cdr:cNvPr id="11" name="ZoneTexte 1"/>
        <cdr:cNvSpPr txBox="1"/>
      </cdr:nvSpPr>
      <cdr:spPr>
        <a:xfrm xmlns:a="http://schemas.openxmlformats.org/drawingml/2006/main">
          <a:off x="2588079" y="908034"/>
          <a:ext cx="362856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2,4</a:t>
          </a:r>
        </a:p>
      </cdr:txBody>
    </cdr:sp>
  </cdr:relSizeAnchor>
  <cdr:relSizeAnchor xmlns:cdr="http://schemas.openxmlformats.org/drawingml/2006/chartDrawing">
    <cdr:from>
      <cdr:x>0.37701</cdr:x>
      <cdr:y>0.33333</cdr:y>
    </cdr:from>
    <cdr:to>
      <cdr:x>0.43029</cdr:x>
      <cdr:y>0.41157</cdr:y>
    </cdr:to>
    <cdr:sp macro="" textlink="">
      <cdr:nvSpPr>
        <cdr:cNvPr id="12" name="ZoneTexte 1"/>
        <cdr:cNvSpPr txBox="1"/>
      </cdr:nvSpPr>
      <cdr:spPr>
        <a:xfrm xmlns:a="http://schemas.openxmlformats.org/drawingml/2006/main">
          <a:off x="2567580" y="1127114"/>
          <a:ext cx="362856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2,1</a:t>
          </a:r>
        </a:p>
      </cdr:txBody>
    </cdr:sp>
  </cdr:relSizeAnchor>
  <cdr:relSizeAnchor xmlns:cdr="http://schemas.openxmlformats.org/drawingml/2006/chartDrawing">
    <cdr:from>
      <cdr:x>0.3755</cdr:x>
      <cdr:y>0.38967</cdr:y>
    </cdr:from>
    <cdr:to>
      <cdr:x>0.42878</cdr:x>
      <cdr:y>0.46791</cdr:y>
    </cdr:to>
    <cdr:sp macro="" textlink="">
      <cdr:nvSpPr>
        <cdr:cNvPr id="13" name="ZoneTexte 1"/>
        <cdr:cNvSpPr txBox="1"/>
      </cdr:nvSpPr>
      <cdr:spPr>
        <a:xfrm xmlns:a="http://schemas.openxmlformats.org/drawingml/2006/main">
          <a:off x="2557297" y="1317620"/>
          <a:ext cx="362856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1,8</a:t>
          </a:r>
        </a:p>
      </cdr:txBody>
    </cdr:sp>
  </cdr:relSizeAnchor>
  <cdr:relSizeAnchor xmlns:cdr="http://schemas.openxmlformats.org/drawingml/2006/chartDrawing">
    <cdr:from>
      <cdr:x>0.37249</cdr:x>
      <cdr:y>0.45164</cdr:y>
    </cdr:from>
    <cdr:to>
      <cdr:x>0.42577</cdr:x>
      <cdr:y>0.58081</cdr:y>
    </cdr:to>
    <cdr:sp macro="" textlink="">
      <cdr:nvSpPr>
        <cdr:cNvPr id="14" name="ZoneTexte 1"/>
        <cdr:cNvSpPr txBox="1"/>
      </cdr:nvSpPr>
      <cdr:spPr>
        <a:xfrm xmlns:a="http://schemas.openxmlformats.org/drawingml/2006/main">
          <a:off x="2536797" y="1527164"/>
          <a:ext cx="362856" cy="43678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1,8</a:t>
          </a:r>
        </a:p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0.36948</cdr:x>
      <cdr:y>0.50798</cdr:y>
    </cdr:from>
    <cdr:to>
      <cdr:x>0.42276</cdr:x>
      <cdr:y>0.58622</cdr:y>
    </cdr:to>
    <cdr:sp macro="" textlink="">
      <cdr:nvSpPr>
        <cdr:cNvPr id="15" name="ZoneTexte 1"/>
        <cdr:cNvSpPr txBox="1"/>
      </cdr:nvSpPr>
      <cdr:spPr>
        <a:xfrm xmlns:a="http://schemas.openxmlformats.org/drawingml/2006/main">
          <a:off x="2516298" y="1717671"/>
          <a:ext cx="362856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1,5</a:t>
          </a:r>
        </a:p>
      </cdr:txBody>
    </cdr:sp>
  </cdr:relSizeAnchor>
  <cdr:relSizeAnchor xmlns:cdr="http://schemas.openxmlformats.org/drawingml/2006/chartDrawing">
    <cdr:from>
      <cdr:x>0.37098</cdr:x>
      <cdr:y>0.56432</cdr:y>
    </cdr:from>
    <cdr:to>
      <cdr:x>0.42426</cdr:x>
      <cdr:y>0.69349</cdr:y>
    </cdr:to>
    <cdr:sp macro="" textlink="">
      <cdr:nvSpPr>
        <cdr:cNvPr id="16" name="ZoneTexte 1"/>
        <cdr:cNvSpPr txBox="1"/>
      </cdr:nvSpPr>
      <cdr:spPr>
        <a:xfrm xmlns:a="http://schemas.openxmlformats.org/drawingml/2006/main">
          <a:off x="2526514" y="1908178"/>
          <a:ext cx="362856" cy="43678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1,3</a:t>
          </a:r>
        </a:p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0.37098</cdr:x>
      <cdr:y>0.62629</cdr:y>
    </cdr:from>
    <cdr:to>
      <cdr:x>0.42426</cdr:x>
      <cdr:y>0.70453</cdr:y>
    </cdr:to>
    <cdr:sp macro="" textlink="">
      <cdr:nvSpPr>
        <cdr:cNvPr id="17" name="ZoneTexte 1"/>
        <cdr:cNvSpPr txBox="1"/>
      </cdr:nvSpPr>
      <cdr:spPr>
        <a:xfrm xmlns:a="http://schemas.openxmlformats.org/drawingml/2006/main">
          <a:off x="2526514" y="2117721"/>
          <a:ext cx="362856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1,3</a:t>
          </a:r>
        </a:p>
      </cdr:txBody>
    </cdr:sp>
  </cdr:relSizeAnchor>
  <cdr:relSizeAnchor xmlns:cdr="http://schemas.openxmlformats.org/drawingml/2006/chartDrawing">
    <cdr:from>
      <cdr:x>0.37098</cdr:x>
      <cdr:y>0.68826</cdr:y>
    </cdr:from>
    <cdr:to>
      <cdr:x>0.42836</cdr:x>
      <cdr:y>0.7665</cdr:y>
    </cdr:to>
    <cdr:sp macro="" textlink="">
      <cdr:nvSpPr>
        <cdr:cNvPr id="18" name="ZoneTexte 1"/>
        <cdr:cNvSpPr txBox="1"/>
      </cdr:nvSpPr>
      <cdr:spPr>
        <a:xfrm xmlns:a="http://schemas.openxmlformats.org/drawingml/2006/main">
          <a:off x="2346325" y="2327275"/>
          <a:ext cx="362856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1,2</a:t>
          </a:r>
        </a:p>
      </cdr:txBody>
    </cdr:sp>
  </cdr:relSizeAnchor>
  <cdr:relSizeAnchor xmlns:cdr="http://schemas.openxmlformats.org/drawingml/2006/chartDrawing">
    <cdr:from>
      <cdr:x>0.32882</cdr:x>
      <cdr:y>0.74742</cdr:y>
    </cdr:from>
    <cdr:to>
      <cdr:x>0.38619</cdr:x>
      <cdr:y>0.82566</cdr:y>
    </cdr:to>
    <cdr:sp macro="" textlink="">
      <cdr:nvSpPr>
        <cdr:cNvPr id="19" name="ZoneTexte 1"/>
        <cdr:cNvSpPr txBox="1"/>
      </cdr:nvSpPr>
      <cdr:spPr>
        <a:xfrm xmlns:a="http://schemas.openxmlformats.org/drawingml/2006/main">
          <a:off x="2079625" y="2527300"/>
          <a:ext cx="362856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0,3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31</xdr:row>
      <xdr:rowOff>0</xdr:rowOff>
    </xdr:from>
    <xdr:to>
      <xdr:col>6</xdr:col>
      <xdr:colOff>57150</xdr:colOff>
      <xdr:row>53</xdr:row>
      <xdr:rowOff>107311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075" y="6657975"/>
          <a:ext cx="5857875" cy="42983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workbookViewId="0">
      <selection activeCell="L4" sqref="L4"/>
    </sheetView>
  </sheetViews>
  <sheetFormatPr baseColWidth="10" defaultRowHeight="12.75" x14ac:dyDescent="0.2"/>
  <cols>
    <col min="1" max="2" width="11.42578125" style="168"/>
    <col min="3" max="3" width="11.42578125" style="168" customWidth="1"/>
    <col min="4" max="16384" width="11.42578125" style="168"/>
  </cols>
  <sheetData>
    <row r="1" spans="1:15" ht="15" x14ac:dyDescent="0.25">
      <c r="A1" s="167" t="s">
        <v>143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</row>
    <row r="2" spans="1:15" x14ac:dyDescent="0.2">
      <c r="A2" s="169"/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70"/>
      <c r="M2" s="170"/>
      <c r="N2" s="170"/>
      <c r="O2" s="170"/>
    </row>
    <row r="3" spans="1:15" x14ac:dyDescent="0.2">
      <c r="A3" s="169"/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70"/>
      <c r="M3" s="170"/>
      <c r="N3" s="170"/>
      <c r="O3" s="170"/>
    </row>
    <row r="4" spans="1:15" x14ac:dyDescent="0.2">
      <c r="A4" s="169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70"/>
      <c r="M4" s="170"/>
      <c r="N4" s="170"/>
      <c r="O4" s="170"/>
    </row>
    <row r="5" spans="1:15" x14ac:dyDescent="0.2">
      <c r="A5" s="169"/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70"/>
      <c r="M5" s="170"/>
      <c r="N5" s="170"/>
      <c r="O5" s="170"/>
    </row>
    <row r="6" spans="1:15" x14ac:dyDescent="0.2">
      <c r="A6" s="170"/>
      <c r="B6" s="170"/>
      <c r="C6" s="170"/>
      <c r="D6" s="170"/>
      <c r="E6" s="170"/>
      <c r="F6" s="170"/>
      <c r="G6" s="170"/>
      <c r="H6" s="170"/>
      <c r="I6" s="170"/>
      <c r="J6" s="169"/>
      <c r="K6" s="169"/>
      <c r="L6" s="170"/>
      <c r="M6" s="170"/>
      <c r="N6" s="170"/>
      <c r="O6" s="170"/>
    </row>
    <row r="7" spans="1:15" x14ac:dyDescent="0.2">
      <c r="A7" s="169"/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70"/>
      <c r="M7" s="170"/>
      <c r="N7" s="170"/>
      <c r="O7" s="170"/>
    </row>
    <row r="8" spans="1:15" x14ac:dyDescent="0.2">
      <c r="A8" s="169"/>
      <c r="B8" s="169"/>
      <c r="C8" s="169"/>
      <c r="D8" s="169"/>
      <c r="E8" s="169"/>
      <c r="F8" s="169"/>
      <c r="G8" s="169"/>
      <c r="H8" s="169"/>
      <c r="I8" s="169"/>
      <c r="J8" s="169"/>
      <c r="K8" s="169"/>
      <c r="L8" s="170"/>
      <c r="M8" s="170"/>
      <c r="N8" s="170"/>
      <c r="O8" s="170"/>
    </row>
    <row r="9" spans="1:15" x14ac:dyDescent="0.2">
      <c r="A9" s="169"/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70"/>
      <c r="M9" s="170"/>
      <c r="N9" s="170"/>
      <c r="O9" s="170"/>
    </row>
    <row r="10" spans="1:15" x14ac:dyDescent="0.2">
      <c r="A10" s="169"/>
      <c r="B10" s="169"/>
      <c r="C10" s="169"/>
      <c r="D10" s="169"/>
      <c r="E10" s="169"/>
      <c r="F10" s="169"/>
      <c r="G10" s="169"/>
      <c r="H10" s="169"/>
      <c r="I10" s="169"/>
      <c r="J10" s="169"/>
      <c r="K10" s="169"/>
      <c r="L10" s="170"/>
      <c r="M10" s="170"/>
      <c r="N10" s="170"/>
      <c r="O10" s="170"/>
    </row>
    <row r="11" spans="1:15" x14ac:dyDescent="0.2">
      <c r="A11" s="169"/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70"/>
      <c r="M11" s="170"/>
      <c r="N11" s="170"/>
      <c r="O11" s="170"/>
    </row>
    <row r="12" spans="1:15" x14ac:dyDescent="0.2">
      <c r="A12" s="169"/>
      <c r="B12" s="169"/>
      <c r="C12" s="169"/>
      <c r="D12" s="169"/>
      <c r="E12" s="169"/>
      <c r="F12" s="169"/>
      <c r="G12" s="169"/>
      <c r="H12" s="169"/>
      <c r="I12" s="169"/>
      <c r="J12" s="169"/>
      <c r="K12" s="169"/>
      <c r="L12" s="170"/>
      <c r="M12" s="170"/>
      <c r="N12" s="170"/>
      <c r="O12" s="170"/>
    </row>
    <row r="13" spans="1:15" x14ac:dyDescent="0.2">
      <c r="A13" s="169"/>
      <c r="B13" s="169"/>
      <c r="C13" s="169"/>
      <c r="D13" s="169"/>
      <c r="E13" s="169"/>
      <c r="F13" s="169"/>
      <c r="G13" s="169"/>
      <c r="H13" s="169"/>
      <c r="I13" s="169"/>
      <c r="J13" s="169"/>
      <c r="K13" s="169"/>
      <c r="L13" s="170"/>
      <c r="M13" s="170"/>
      <c r="N13" s="170"/>
      <c r="O13" s="170"/>
    </row>
    <row r="14" spans="1:15" x14ac:dyDescent="0.2">
      <c r="A14" s="169"/>
      <c r="B14" s="169"/>
      <c r="C14" s="169"/>
      <c r="D14" s="169"/>
      <c r="E14" s="169"/>
      <c r="F14" s="169"/>
      <c r="G14" s="169"/>
      <c r="H14" s="169"/>
      <c r="I14" s="169"/>
      <c r="J14" s="169"/>
      <c r="K14" s="169"/>
      <c r="L14" s="170"/>
      <c r="M14" s="170"/>
      <c r="N14" s="170"/>
      <c r="O14" s="170"/>
    </row>
    <row r="15" spans="1:15" x14ac:dyDescent="0.2">
      <c r="A15" s="169"/>
      <c r="B15" s="169"/>
      <c r="C15" s="169"/>
      <c r="D15" s="169"/>
      <c r="E15" s="169"/>
      <c r="F15" s="169"/>
      <c r="G15" s="169"/>
      <c r="H15" s="169"/>
      <c r="I15" s="169"/>
      <c r="J15" s="169"/>
      <c r="K15" s="169"/>
      <c r="L15" s="170"/>
      <c r="M15" s="170"/>
      <c r="N15" s="170"/>
      <c r="O15" s="170"/>
    </row>
    <row r="16" spans="1:15" x14ac:dyDescent="0.2">
      <c r="A16" s="169"/>
      <c r="B16" s="169"/>
      <c r="C16" s="169"/>
      <c r="D16" s="169"/>
      <c r="E16" s="169"/>
      <c r="F16" s="169"/>
      <c r="G16" s="169"/>
      <c r="H16" s="169"/>
      <c r="I16" s="169"/>
      <c r="J16" s="169"/>
      <c r="K16" s="169"/>
      <c r="L16" s="170"/>
      <c r="M16" s="170"/>
      <c r="N16" s="170"/>
      <c r="O16" s="170"/>
    </row>
    <row r="17" spans="1:15" x14ac:dyDescent="0.2">
      <c r="A17" s="169"/>
      <c r="B17" s="169"/>
      <c r="C17" s="169"/>
      <c r="D17" s="169"/>
      <c r="E17" s="169"/>
      <c r="F17" s="169"/>
      <c r="G17" s="169"/>
      <c r="H17" s="169"/>
      <c r="I17" s="169"/>
      <c r="J17" s="169"/>
      <c r="K17" s="169"/>
      <c r="L17" s="170"/>
      <c r="M17" s="170"/>
      <c r="N17" s="170"/>
      <c r="O17" s="170"/>
    </row>
    <row r="18" spans="1:15" x14ac:dyDescent="0.2">
      <c r="A18" s="169"/>
      <c r="B18" s="169"/>
      <c r="C18" s="169"/>
      <c r="D18" s="169"/>
      <c r="E18" s="169"/>
      <c r="F18" s="169"/>
      <c r="G18" s="169"/>
      <c r="H18" s="169"/>
      <c r="I18" s="169"/>
      <c r="J18" s="169"/>
      <c r="K18" s="169"/>
      <c r="L18" s="170"/>
      <c r="M18" s="170"/>
      <c r="N18" s="170"/>
      <c r="O18" s="170"/>
    </row>
    <row r="19" spans="1:15" x14ac:dyDescent="0.2">
      <c r="A19" s="169"/>
      <c r="B19" s="169"/>
      <c r="C19" s="169"/>
      <c r="D19" s="169"/>
      <c r="E19" s="169"/>
      <c r="F19" s="169"/>
      <c r="G19" s="169"/>
      <c r="H19" s="169"/>
      <c r="I19" s="169"/>
      <c r="J19" s="169"/>
      <c r="K19" s="169"/>
      <c r="L19" s="170"/>
      <c r="M19" s="170"/>
      <c r="N19" s="170"/>
      <c r="O19" s="170"/>
    </row>
    <row r="20" spans="1:15" x14ac:dyDescent="0.2">
      <c r="A20" s="169"/>
      <c r="B20" s="169"/>
      <c r="C20" s="169"/>
      <c r="D20" s="169"/>
      <c r="E20" s="169"/>
      <c r="F20" s="169"/>
      <c r="G20" s="169"/>
      <c r="H20" s="169"/>
      <c r="I20" s="169"/>
      <c r="J20" s="169"/>
      <c r="K20" s="169"/>
      <c r="L20" s="170"/>
      <c r="M20" s="170"/>
      <c r="N20" s="170"/>
      <c r="O20" s="170"/>
    </row>
    <row r="21" spans="1:15" x14ac:dyDescent="0.2">
      <c r="A21" s="169"/>
      <c r="B21" s="169"/>
      <c r="C21" s="169"/>
      <c r="D21" s="169"/>
      <c r="E21" s="169"/>
      <c r="F21" s="169"/>
      <c r="G21" s="169"/>
      <c r="H21" s="169"/>
      <c r="I21" s="169"/>
      <c r="J21" s="169"/>
      <c r="K21" s="169"/>
      <c r="L21" s="170"/>
      <c r="M21" s="170"/>
      <c r="N21" s="170"/>
      <c r="O21" s="170"/>
    </row>
    <row r="22" spans="1:15" x14ac:dyDescent="0.2">
      <c r="A22" s="169"/>
      <c r="B22" s="169"/>
      <c r="C22" s="169"/>
      <c r="D22" s="169"/>
      <c r="E22" s="169"/>
      <c r="F22" s="169"/>
      <c r="G22" s="169"/>
      <c r="H22" s="169"/>
      <c r="I22" s="169"/>
      <c r="J22" s="169"/>
      <c r="K22" s="169"/>
      <c r="L22" s="170"/>
      <c r="M22" s="170"/>
      <c r="N22" s="170"/>
      <c r="O22" s="170"/>
    </row>
    <row r="23" spans="1:15" x14ac:dyDescent="0.2">
      <c r="A23" s="169"/>
      <c r="B23" s="169"/>
      <c r="C23" s="169"/>
      <c r="D23" s="169"/>
      <c r="E23" s="169"/>
      <c r="F23" s="169"/>
      <c r="G23" s="169"/>
      <c r="H23" s="169"/>
      <c r="I23" s="169"/>
      <c r="J23" s="169"/>
      <c r="K23" s="169"/>
      <c r="L23" s="170"/>
      <c r="M23" s="170"/>
      <c r="N23" s="170"/>
      <c r="O23" s="170"/>
    </row>
    <row r="24" spans="1:15" x14ac:dyDescent="0.2">
      <c r="A24" s="169"/>
      <c r="B24" s="169"/>
      <c r="C24" s="169"/>
      <c r="D24" s="169"/>
      <c r="E24" s="169"/>
      <c r="F24" s="169"/>
      <c r="G24" s="169"/>
      <c r="H24" s="169"/>
      <c r="I24" s="169"/>
      <c r="J24" s="169"/>
      <c r="K24" s="169"/>
      <c r="L24" s="170"/>
      <c r="M24" s="170"/>
      <c r="N24" s="170"/>
      <c r="O24" s="170"/>
    </row>
    <row r="25" spans="1:15" x14ac:dyDescent="0.2">
      <c r="A25" s="169"/>
      <c r="B25" s="169"/>
      <c r="C25" s="169"/>
      <c r="D25" s="169"/>
      <c r="E25" s="169"/>
      <c r="F25" s="169"/>
      <c r="G25" s="169"/>
      <c r="H25" s="169"/>
      <c r="I25" s="169"/>
      <c r="J25" s="169"/>
      <c r="K25" s="169"/>
      <c r="L25" s="170"/>
      <c r="M25" s="170"/>
      <c r="N25" s="170"/>
      <c r="O25" s="170"/>
    </row>
    <row r="26" spans="1:15" x14ac:dyDescent="0.2">
      <c r="A26" s="169"/>
      <c r="B26" s="169"/>
      <c r="C26" s="169"/>
      <c r="D26" s="169"/>
      <c r="E26" s="169"/>
      <c r="F26" s="169"/>
      <c r="G26" s="169"/>
      <c r="H26" s="169"/>
      <c r="I26" s="169"/>
      <c r="J26" s="169"/>
      <c r="K26" s="169"/>
      <c r="L26" s="170"/>
      <c r="M26" s="170"/>
      <c r="N26" s="170"/>
      <c r="O26" s="170"/>
    </row>
    <row r="27" spans="1:15" x14ac:dyDescent="0.2">
      <c r="A27" s="169"/>
      <c r="B27" s="169"/>
      <c r="C27" s="169"/>
      <c r="D27" s="169"/>
      <c r="E27" s="169"/>
      <c r="F27" s="169"/>
      <c r="G27" s="169"/>
      <c r="H27" s="169"/>
      <c r="I27" s="169"/>
      <c r="J27" s="169"/>
      <c r="K27" s="169"/>
      <c r="L27" s="170"/>
      <c r="M27" s="170"/>
      <c r="N27" s="170"/>
      <c r="O27" s="170"/>
    </row>
    <row r="28" spans="1:15" x14ac:dyDescent="0.2">
      <c r="A28" s="169"/>
      <c r="B28" s="169"/>
      <c r="C28" s="169"/>
      <c r="D28" s="169"/>
      <c r="E28" s="169"/>
      <c r="F28" s="169"/>
      <c r="G28" s="169"/>
      <c r="H28" s="169"/>
      <c r="I28" s="169"/>
      <c r="J28" s="169"/>
      <c r="K28" s="169"/>
      <c r="L28" s="170"/>
      <c r="M28" s="170"/>
      <c r="N28" s="170"/>
      <c r="O28" s="170"/>
    </row>
    <row r="29" spans="1:15" x14ac:dyDescent="0.2">
      <c r="A29" s="169"/>
      <c r="B29" s="169"/>
      <c r="C29" s="169"/>
      <c r="D29" s="169"/>
      <c r="E29" s="169"/>
      <c r="F29" s="169"/>
      <c r="G29" s="169"/>
      <c r="H29" s="169"/>
      <c r="I29" s="169"/>
      <c r="J29" s="169"/>
      <c r="K29" s="169"/>
      <c r="L29" s="170"/>
      <c r="M29" s="170"/>
      <c r="N29" s="170"/>
      <c r="O29" s="170"/>
    </row>
    <row r="30" spans="1:15" x14ac:dyDescent="0.2">
      <c r="A30" s="169"/>
      <c r="B30" s="169"/>
      <c r="C30" s="169"/>
      <c r="D30" s="169"/>
      <c r="E30" s="169"/>
      <c r="F30" s="169"/>
      <c r="G30" s="169"/>
      <c r="H30" s="171"/>
      <c r="I30" s="169"/>
      <c r="J30" s="169"/>
      <c r="K30" s="169"/>
      <c r="L30" s="170"/>
      <c r="M30" s="170"/>
      <c r="N30" s="170"/>
      <c r="O30" s="170"/>
    </row>
    <row r="31" spans="1:15" x14ac:dyDescent="0.2">
      <c r="A31" s="169"/>
      <c r="B31" s="169"/>
      <c r="C31" s="169"/>
      <c r="D31" s="169"/>
      <c r="E31" s="169"/>
      <c r="F31" s="169"/>
      <c r="G31" s="169"/>
      <c r="H31" s="169"/>
      <c r="I31" s="169"/>
      <c r="J31" s="169"/>
      <c r="K31" s="169"/>
      <c r="L31" s="170"/>
      <c r="M31" s="170"/>
      <c r="N31" s="170"/>
      <c r="O31" s="170"/>
    </row>
    <row r="32" spans="1:15" x14ac:dyDescent="0.2">
      <c r="A32" s="169"/>
      <c r="B32" s="169"/>
      <c r="C32" s="169"/>
      <c r="D32" s="169"/>
      <c r="E32" s="169"/>
      <c r="F32" s="169"/>
      <c r="G32" s="169"/>
      <c r="H32" s="169"/>
      <c r="I32" s="169"/>
      <c r="J32" s="169"/>
      <c r="K32" s="169"/>
      <c r="L32" s="170"/>
      <c r="M32" s="170"/>
      <c r="N32" s="170"/>
      <c r="O32" s="170"/>
    </row>
    <row r="33" spans="1:15" x14ac:dyDescent="0.2">
      <c r="A33" s="169"/>
      <c r="B33" s="169"/>
      <c r="C33" s="169"/>
      <c r="D33" s="169"/>
      <c r="E33" s="169"/>
      <c r="F33" s="169"/>
      <c r="G33" s="169"/>
      <c r="H33" s="169"/>
      <c r="I33" s="169"/>
      <c r="J33" s="169"/>
      <c r="K33" s="169"/>
      <c r="L33" s="170"/>
      <c r="M33" s="170"/>
      <c r="N33" s="170"/>
      <c r="O33" s="170"/>
    </row>
    <row r="34" spans="1:15" x14ac:dyDescent="0.2">
      <c r="A34" s="169"/>
      <c r="B34" s="169"/>
      <c r="C34" s="169"/>
      <c r="D34" s="169"/>
      <c r="E34" s="169"/>
      <c r="F34" s="169"/>
      <c r="G34" s="169"/>
      <c r="H34" s="169"/>
      <c r="I34" s="169"/>
      <c r="J34" s="169"/>
      <c r="K34" s="169"/>
      <c r="L34" s="170"/>
      <c r="M34" s="170"/>
      <c r="N34" s="170"/>
      <c r="O34" s="170"/>
    </row>
    <row r="35" spans="1:15" x14ac:dyDescent="0.2">
      <c r="A35" s="169"/>
      <c r="B35" s="169"/>
      <c r="C35" s="169"/>
      <c r="D35" s="169"/>
      <c r="E35" s="169"/>
      <c r="F35" s="169"/>
      <c r="G35" s="169"/>
      <c r="H35" s="169"/>
      <c r="I35" s="169"/>
      <c r="J35" s="169"/>
      <c r="K35" s="169"/>
      <c r="L35" s="170"/>
      <c r="M35" s="170"/>
      <c r="N35" s="170"/>
      <c r="O35" s="170"/>
    </row>
    <row r="36" spans="1:15" x14ac:dyDescent="0.2">
      <c r="A36" s="169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70"/>
      <c r="M36" s="170"/>
      <c r="N36" s="170"/>
      <c r="O36" s="170"/>
    </row>
    <row r="37" spans="1:15" x14ac:dyDescent="0.2">
      <c r="A37" s="169"/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70"/>
      <c r="M37" s="170"/>
      <c r="N37" s="170"/>
      <c r="O37" s="170"/>
    </row>
    <row r="38" spans="1:15" x14ac:dyDescent="0.2">
      <c r="A38" s="169"/>
      <c r="B38" s="169"/>
      <c r="C38" s="169"/>
      <c r="D38" s="169"/>
      <c r="E38" s="169"/>
      <c r="F38" s="169"/>
      <c r="G38" s="169"/>
      <c r="H38" s="169"/>
      <c r="I38" s="169"/>
      <c r="J38" s="169"/>
      <c r="K38" s="169"/>
      <c r="L38" s="170"/>
      <c r="M38" s="170"/>
      <c r="N38" s="170"/>
      <c r="O38" s="170"/>
    </row>
    <row r="39" spans="1:15" x14ac:dyDescent="0.2">
      <c r="A39" s="169"/>
      <c r="B39" s="169"/>
      <c r="C39" s="170"/>
      <c r="D39" s="170"/>
      <c r="E39" s="170"/>
      <c r="F39" s="170"/>
      <c r="G39" s="169"/>
      <c r="H39" s="169"/>
      <c r="I39" s="169"/>
      <c r="J39" s="169"/>
      <c r="K39" s="169"/>
      <c r="L39" s="170"/>
      <c r="M39" s="170"/>
      <c r="N39" s="170"/>
      <c r="O39" s="170"/>
    </row>
    <row r="40" spans="1:15" x14ac:dyDescent="0.2">
      <c r="A40" s="170"/>
      <c r="B40" s="170"/>
      <c r="C40" s="172" t="s">
        <v>15</v>
      </c>
      <c r="D40" s="170"/>
      <c r="E40" s="170"/>
      <c r="F40" s="170"/>
      <c r="G40" s="170"/>
      <c r="H40" s="170"/>
      <c r="I40" s="170"/>
      <c r="J40" s="170"/>
      <c r="K40" s="170"/>
      <c r="L40" s="170"/>
      <c r="M40" s="170"/>
      <c r="N40" s="170"/>
      <c r="O40" s="170"/>
    </row>
    <row r="41" spans="1:15" ht="13.5" customHeight="1" x14ac:dyDescent="0.25">
      <c r="A41" s="170"/>
      <c r="B41" s="170"/>
      <c r="C41" s="173" t="s">
        <v>0</v>
      </c>
      <c r="D41" s="170"/>
      <c r="E41" s="170"/>
      <c r="F41" s="170"/>
      <c r="G41" s="170"/>
      <c r="H41" s="170"/>
      <c r="I41" s="170"/>
      <c r="J41" s="170"/>
      <c r="K41" s="170"/>
      <c r="L41" s="170"/>
      <c r="M41" s="170"/>
      <c r="N41" s="170"/>
      <c r="O41" s="170"/>
    </row>
    <row r="42" spans="1:15" ht="15" x14ac:dyDescent="0.25">
      <c r="A42" s="170"/>
      <c r="B42" s="170"/>
      <c r="C42" s="173" t="s">
        <v>16</v>
      </c>
      <c r="D42" s="170"/>
      <c r="E42" s="170"/>
      <c r="F42" s="170"/>
      <c r="G42" s="170"/>
      <c r="H42" s="170"/>
      <c r="I42" s="170"/>
      <c r="J42" s="170"/>
      <c r="K42" s="170"/>
      <c r="L42" s="170"/>
      <c r="M42" s="170"/>
      <c r="N42" s="170"/>
      <c r="O42" s="170"/>
    </row>
    <row r="43" spans="1:15" x14ac:dyDescent="0.2">
      <c r="A43" s="170"/>
      <c r="B43" s="170"/>
      <c r="C43" s="174" t="s">
        <v>144</v>
      </c>
      <c r="D43" s="170"/>
      <c r="E43" s="170"/>
      <c r="F43" s="170"/>
      <c r="G43" s="170"/>
      <c r="H43" s="170"/>
      <c r="I43" s="170"/>
      <c r="J43" s="170"/>
      <c r="K43" s="170"/>
      <c r="L43" s="170"/>
      <c r="M43" s="170"/>
      <c r="N43" s="170"/>
      <c r="O43" s="170"/>
    </row>
    <row r="44" spans="1:15" x14ac:dyDescent="0.2">
      <c r="A44" s="170"/>
      <c r="B44" s="170"/>
      <c r="C44" s="170"/>
      <c r="D44" s="170"/>
      <c r="E44" s="170"/>
      <c r="F44" s="170"/>
      <c r="G44" s="170"/>
      <c r="H44" s="170"/>
      <c r="I44" s="170"/>
      <c r="J44" s="170"/>
      <c r="K44" s="170"/>
      <c r="L44" s="170"/>
      <c r="M44" s="170"/>
      <c r="N44" s="170"/>
      <c r="O44" s="170"/>
    </row>
    <row r="45" spans="1:15" x14ac:dyDescent="0.2">
      <c r="A45" s="170"/>
      <c r="B45" s="170"/>
      <c r="C45" s="170"/>
      <c r="D45" s="170"/>
      <c r="E45" s="170"/>
      <c r="F45" s="170"/>
      <c r="G45" s="170"/>
      <c r="H45" s="170"/>
      <c r="I45" s="170"/>
      <c r="J45" s="170"/>
      <c r="K45" s="170"/>
      <c r="L45" s="170"/>
      <c r="M45" s="170"/>
      <c r="N45" s="170"/>
      <c r="O45" s="170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opLeftCell="A24" workbookViewId="0">
      <selection activeCell="B28" sqref="B28"/>
    </sheetView>
  </sheetViews>
  <sheetFormatPr baseColWidth="10" defaultRowHeight="15" x14ac:dyDescent="0.25"/>
  <cols>
    <col min="1" max="1" width="9" customWidth="1"/>
    <col min="2" max="2" width="31.7109375" customWidth="1"/>
    <col min="3" max="3" width="15.42578125" customWidth="1"/>
    <col min="4" max="4" width="14.28515625" bestFit="1" customWidth="1"/>
    <col min="5" max="5" width="13.7109375" customWidth="1"/>
    <col min="6" max="7" width="11.85546875" bestFit="1" customWidth="1"/>
    <col min="9" max="9" width="26" customWidth="1"/>
  </cols>
  <sheetData>
    <row r="1" spans="1:9" x14ac:dyDescent="0.25">
      <c r="A1" s="3"/>
      <c r="B1" s="3"/>
      <c r="C1" s="3"/>
      <c r="D1" s="3"/>
      <c r="E1" s="3"/>
      <c r="F1" s="3"/>
      <c r="G1" s="3"/>
      <c r="H1" s="3"/>
    </row>
    <row r="2" spans="1:9" x14ac:dyDescent="0.25">
      <c r="A2" s="3"/>
      <c r="B2" s="3"/>
      <c r="C2" s="3"/>
      <c r="D2" s="3"/>
      <c r="E2" s="3"/>
      <c r="F2" s="3"/>
      <c r="G2" s="3"/>
      <c r="H2" s="3"/>
    </row>
    <row r="3" spans="1:9" ht="31.5" customHeight="1" x14ac:dyDescent="0.25">
      <c r="A3" s="3"/>
      <c r="B3" s="268" t="s">
        <v>181</v>
      </c>
      <c r="C3" s="268"/>
      <c r="D3" s="268"/>
      <c r="E3" s="268"/>
      <c r="F3" s="268"/>
      <c r="G3" s="268"/>
      <c r="H3" s="27"/>
      <c r="I3" s="20"/>
    </row>
    <row r="4" spans="1:9" x14ac:dyDescent="0.25">
      <c r="A4" s="3"/>
      <c r="B4" s="3"/>
      <c r="C4" s="3"/>
      <c r="D4" s="3"/>
      <c r="E4" s="3"/>
      <c r="F4" s="3"/>
      <c r="G4" s="3"/>
      <c r="H4" s="3"/>
    </row>
    <row r="5" spans="1:9" ht="33" customHeight="1" x14ac:dyDescent="0.25">
      <c r="A5" s="3"/>
      <c r="B5" s="25"/>
      <c r="C5" s="26" t="s">
        <v>125</v>
      </c>
      <c r="D5" s="26" t="s">
        <v>124</v>
      </c>
      <c r="E5" s="26" t="s">
        <v>123</v>
      </c>
      <c r="F5" s="26" t="s">
        <v>127</v>
      </c>
      <c r="G5" s="26" t="s">
        <v>126</v>
      </c>
      <c r="H5" s="3"/>
    </row>
    <row r="6" spans="1:9" x14ac:dyDescent="0.25">
      <c r="A6" s="3"/>
      <c r="B6" s="21" t="s">
        <v>95</v>
      </c>
      <c r="C6" s="30">
        <v>20281.103726000008</v>
      </c>
      <c r="D6" s="32">
        <v>709196.69</v>
      </c>
      <c r="E6" s="33">
        <v>2.8597290444206683E-2</v>
      </c>
      <c r="F6" s="32">
        <v>6355.9030000000002</v>
      </c>
      <c r="G6" s="32">
        <v>13925.200726000006</v>
      </c>
      <c r="H6" s="3"/>
    </row>
    <row r="7" spans="1:9" x14ac:dyDescent="0.25">
      <c r="A7" s="3"/>
      <c r="B7" s="21" t="s">
        <v>84</v>
      </c>
      <c r="C7" s="30">
        <v>1266.3260510000005</v>
      </c>
      <c r="D7" s="32">
        <v>71492.52</v>
      </c>
      <c r="E7" s="33">
        <v>1.7712706881782884E-2</v>
      </c>
      <c r="F7" s="32">
        <v>340.404</v>
      </c>
      <c r="G7" s="32">
        <v>925.92205100000047</v>
      </c>
      <c r="H7" s="3"/>
    </row>
    <row r="8" spans="1:9" x14ac:dyDescent="0.25">
      <c r="A8" s="3"/>
      <c r="B8" s="22" t="s">
        <v>87</v>
      </c>
      <c r="C8" s="30">
        <v>1211.4447669999997</v>
      </c>
      <c r="D8" s="32">
        <v>74806.149999999994</v>
      </c>
      <c r="E8" s="33">
        <v>1.6194454159183434E-2</v>
      </c>
      <c r="F8" s="32">
        <v>249.68899999999999</v>
      </c>
      <c r="G8" s="32">
        <v>961.75576699999976</v>
      </c>
      <c r="H8" s="3"/>
    </row>
    <row r="9" spans="1:9" x14ac:dyDescent="0.25">
      <c r="A9" s="3"/>
      <c r="B9" s="21" t="s">
        <v>85</v>
      </c>
      <c r="C9" s="30">
        <v>1255.3801699999999</v>
      </c>
      <c r="D9" s="32">
        <v>93403.63</v>
      </c>
      <c r="E9" s="33">
        <v>1.3440378816112391E-2</v>
      </c>
      <c r="F9" s="32">
        <v>308.08499999999998</v>
      </c>
      <c r="G9" s="32">
        <v>947.2951700000001</v>
      </c>
      <c r="H9" s="3"/>
    </row>
    <row r="10" spans="1:9" x14ac:dyDescent="0.25">
      <c r="A10" s="3"/>
      <c r="B10" s="22" t="s">
        <v>88</v>
      </c>
      <c r="C10" s="30">
        <v>1759.0524730000011</v>
      </c>
      <c r="D10" s="32">
        <v>159148.98000000001</v>
      </c>
      <c r="E10" s="33">
        <v>1.1052866773007285E-2</v>
      </c>
      <c r="F10" s="32">
        <v>662.48299999999995</v>
      </c>
      <c r="G10" s="32">
        <v>1096.5694730000012</v>
      </c>
      <c r="H10" s="3"/>
    </row>
    <row r="11" spans="1:9" x14ac:dyDescent="0.25">
      <c r="A11" s="3"/>
      <c r="B11" s="21" t="s">
        <v>90</v>
      </c>
      <c r="C11" s="30">
        <v>2109.5033419999986</v>
      </c>
      <c r="D11" s="32">
        <v>154603.67000000001</v>
      </c>
      <c r="E11" s="33">
        <v>1.364458775137743E-2</v>
      </c>
      <c r="F11" s="32">
        <v>979.33900000000006</v>
      </c>
      <c r="G11" s="32">
        <v>1130.1643419999987</v>
      </c>
      <c r="H11" s="3"/>
    </row>
    <row r="12" spans="1:9" x14ac:dyDescent="0.25">
      <c r="A12" s="3"/>
      <c r="B12" s="22" t="s">
        <v>86</v>
      </c>
      <c r="C12" s="30">
        <v>1537.8280340000001</v>
      </c>
      <c r="D12" s="32">
        <v>116125.85</v>
      </c>
      <c r="E12" s="33">
        <v>1.3242770959265314E-2</v>
      </c>
      <c r="F12" s="32">
        <v>529.71799999999996</v>
      </c>
      <c r="G12" s="32">
        <v>1008.1100340000003</v>
      </c>
      <c r="H12" s="3"/>
    </row>
    <row r="13" spans="1:9" x14ac:dyDescent="0.25">
      <c r="A13" s="3"/>
      <c r="B13" s="21" t="s">
        <v>89</v>
      </c>
      <c r="C13" s="30">
        <v>1759.6466740000001</v>
      </c>
      <c r="D13" s="32">
        <v>96669.24</v>
      </c>
      <c r="E13" s="33">
        <v>1.8202756885230504E-2</v>
      </c>
      <c r="F13" s="32">
        <v>692.76199999999994</v>
      </c>
      <c r="G13" s="32">
        <v>1066.8846740000001</v>
      </c>
      <c r="H13" s="3"/>
    </row>
    <row r="14" spans="1:9" x14ac:dyDescent="0.25">
      <c r="A14" s="3"/>
      <c r="B14" s="21" t="s">
        <v>91</v>
      </c>
      <c r="C14" s="30">
        <v>2357.6897069999995</v>
      </c>
      <c r="D14" s="32">
        <v>171886.93</v>
      </c>
      <c r="E14" s="33">
        <v>1.3716515310384562E-2</v>
      </c>
      <c r="F14" s="32">
        <v>821.12400000000002</v>
      </c>
      <c r="G14" s="32">
        <v>1536.5657069999993</v>
      </c>
      <c r="H14" s="3"/>
    </row>
    <row r="15" spans="1:9" x14ac:dyDescent="0.25">
      <c r="A15" s="3"/>
      <c r="B15" s="21" t="s">
        <v>93</v>
      </c>
      <c r="C15" s="30">
        <v>5843.6499369999974</v>
      </c>
      <c r="D15" s="32">
        <v>166126.65</v>
      </c>
      <c r="E15" s="33">
        <v>3.5175872968003612E-2</v>
      </c>
      <c r="F15" s="32">
        <v>2383.5920000000001</v>
      </c>
      <c r="G15" s="32">
        <v>3460.0579369999969</v>
      </c>
      <c r="H15" s="3"/>
    </row>
    <row r="16" spans="1:9" x14ac:dyDescent="0.25">
      <c r="A16" s="3"/>
      <c r="B16" s="21" t="s">
        <v>94</v>
      </c>
      <c r="C16" s="30">
        <v>6957.9915570000012</v>
      </c>
      <c r="D16" s="32">
        <v>263148.71000000002</v>
      </c>
      <c r="E16" s="33">
        <v>2.6441290770530475E-2</v>
      </c>
      <c r="F16" s="32">
        <v>2127.9369999999999</v>
      </c>
      <c r="G16" s="32">
        <v>4830.0545570000013</v>
      </c>
      <c r="H16" s="3"/>
    </row>
    <row r="17" spans="1:8" x14ac:dyDescent="0.25">
      <c r="A17" s="3"/>
      <c r="B17" s="22" t="s">
        <v>92</v>
      </c>
      <c r="C17" s="30">
        <v>3567.8607999999999</v>
      </c>
      <c r="D17" s="32">
        <v>167365.81</v>
      </c>
      <c r="E17" s="33">
        <v>2.1317739865746772E-2</v>
      </c>
      <c r="F17" s="32">
        <v>1443.7249999999999</v>
      </c>
      <c r="G17" s="32">
        <v>2124.1358000000005</v>
      </c>
      <c r="H17" s="3"/>
    </row>
    <row r="18" spans="1:8" x14ac:dyDescent="0.25">
      <c r="A18" s="3"/>
      <c r="B18" s="24" t="s">
        <v>83</v>
      </c>
      <c r="C18" s="31">
        <v>50619.33195</v>
      </c>
      <c r="D18" s="32">
        <v>2291705</v>
      </c>
      <c r="E18" s="33">
        <v>2.2088066286891202E-2</v>
      </c>
      <c r="F18" s="32">
        <v>17585.433000000001</v>
      </c>
      <c r="G18" s="32">
        <v>33033.898950000003</v>
      </c>
      <c r="H18" s="3"/>
    </row>
    <row r="19" spans="1:8" x14ac:dyDescent="0.25">
      <c r="A19" s="3"/>
      <c r="B19" s="3"/>
      <c r="C19" s="3"/>
      <c r="D19" s="3"/>
      <c r="E19" s="3"/>
      <c r="F19" s="3"/>
      <c r="G19" s="3"/>
      <c r="H19" s="3"/>
    </row>
    <row r="20" spans="1:8" x14ac:dyDescent="0.25">
      <c r="A20" s="3"/>
      <c r="B20" s="12" t="s">
        <v>100</v>
      </c>
      <c r="C20" s="3"/>
      <c r="D20" s="3"/>
      <c r="E20" s="3"/>
      <c r="F20" s="3"/>
      <c r="G20" s="3"/>
      <c r="H20" s="3"/>
    </row>
    <row r="21" spans="1:8" x14ac:dyDescent="0.25">
      <c r="A21" s="3"/>
      <c r="B21" s="12" t="s">
        <v>182</v>
      </c>
      <c r="C21" s="3"/>
      <c r="D21" s="3"/>
      <c r="E21" s="3"/>
      <c r="F21" s="3"/>
      <c r="G21" s="3"/>
      <c r="H21" s="3"/>
    </row>
    <row r="22" spans="1:8" x14ac:dyDescent="0.25">
      <c r="A22" s="3"/>
      <c r="B22" s="12" t="s">
        <v>97</v>
      </c>
      <c r="C22" s="3"/>
      <c r="D22" s="3"/>
      <c r="E22" s="3"/>
      <c r="F22" s="3"/>
      <c r="G22" s="3"/>
      <c r="H22" s="3"/>
    </row>
    <row r="23" spans="1:8" x14ac:dyDescent="0.25">
      <c r="A23" s="3"/>
      <c r="B23" s="12" t="s">
        <v>16</v>
      </c>
      <c r="C23" s="3"/>
      <c r="D23" s="3"/>
      <c r="E23" s="3"/>
      <c r="F23" s="3"/>
      <c r="G23" s="3"/>
      <c r="H23" s="3"/>
    </row>
    <row r="24" spans="1:8" x14ac:dyDescent="0.25">
      <c r="A24" s="3"/>
      <c r="B24" s="12"/>
      <c r="C24" s="3"/>
      <c r="D24" s="3"/>
      <c r="E24" s="3"/>
      <c r="F24" s="3"/>
      <c r="G24" s="3"/>
      <c r="H24" s="3"/>
    </row>
    <row r="25" spans="1:8" x14ac:dyDescent="0.25">
      <c r="A25" s="3"/>
      <c r="B25" s="12"/>
      <c r="C25" s="3"/>
      <c r="D25" s="3"/>
      <c r="E25" s="3"/>
      <c r="F25" s="3"/>
      <c r="G25" s="3"/>
      <c r="H25" s="3"/>
    </row>
    <row r="26" spans="1:8" x14ac:dyDescent="0.25">
      <c r="A26" s="3"/>
      <c r="B26" s="12"/>
      <c r="C26" s="3"/>
      <c r="D26" s="3"/>
      <c r="E26" s="3"/>
      <c r="F26" s="3"/>
      <c r="G26" s="3"/>
      <c r="H26" s="3"/>
    </row>
    <row r="27" spans="1:8" x14ac:dyDescent="0.25">
      <c r="A27" s="3"/>
      <c r="B27" s="12"/>
      <c r="C27" s="3"/>
      <c r="D27" s="3"/>
      <c r="E27" s="3"/>
      <c r="F27" s="3"/>
      <c r="G27" s="3"/>
      <c r="H27" s="3"/>
    </row>
    <row r="28" spans="1:8" x14ac:dyDescent="0.25">
      <c r="A28" s="3"/>
      <c r="B28" s="3"/>
      <c r="C28" s="3"/>
      <c r="D28" s="3"/>
      <c r="E28" s="3"/>
      <c r="F28" s="3"/>
      <c r="G28" s="3"/>
      <c r="H28" s="3"/>
    </row>
    <row r="29" spans="1:8" ht="39.75" customHeight="1" x14ac:dyDescent="0.25">
      <c r="A29" s="3"/>
      <c r="B29" s="268" t="s">
        <v>181</v>
      </c>
      <c r="C29" s="268"/>
      <c r="D29" s="268"/>
      <c r="E29" s="268"/>
      <c r="F29" s="268"/>
      <c r="G29" s="268"/>
      <c r="H29" s="3"/>
    </row>
    <row r="30" spans="1:8" x14ac:dyDescent="0.25">
      <c r="A30" s="3"/>
      <c r="B30" s="3"/>
      <c r="C30" s="3"/>
      <c r="D30" s="3"/>
      <c r="E30" s="3"/>
      <c r="F30" s="3"/>
      <c r="G30" s="3"/>
      <c r="H30" s="3"/>
    </row>
    <row r="31" spans="1:8" x14ac:dyDescent="0.25">
      <c r="A31" s="3"/>
      <c r="B31" s="3"/>
      <c r="C31" s="3"/>
      <c r="D31" s="3"/>
      <c r="E31" s="3"/>
      <c r="F31" s="3"/>
      <c r="G31" s="3"/>
      <c r="H31" s="3"/>
    </row>
    <row r="32" spans="1:8" x14ac:dyDescent="0.25">
      <c r="A32" s="3"/>
      <c r="B32" s="3"/>
      <c r="C32" s="3"/>
      <c r="D32" s="3"/>
      <c r="E32" s="3"/>
      <c r="F32" s="3"/>
      <c r="G32" s="3"/>
      <c r="H32" s="3"/>
    </row>
    <row r="33" spans="1:8" x14ac:dyDescent="0.25">
      <c r="A33" s="3"/>
      <c r="B33" s="3"/>
      <c r="C33" s="3"/>
      <c r="D33" s="3"/>
      <c r="E33" s="3"/>
      <c r="F33" s="3"/>
      <c r="G33" s="3"/>
      <c r="H33" s="3"/>
    </row>
    <row r="34" spans="1:8" x14ac:dyDescent="0.25">
      <c r="A34" s="3"/>
      <c r="B34" s="3"/>
      <c r="C34" s="3"/>
      <c r="D34" s="3"/>
      <c r="E34" s="3"/>
      <c r="F34" s="3"/>
      <c r="G34" s="3"/>
      <c r="H34" s="3"/>
    </row>
    <row r="35" spans="1:8" x14ac:dyDescent="0.25">
      <c r="A35" s="3"/>
      <c r="B35" s="3"/>
      <c r="C35" s="3"/>
      <c r="D35" s="3"/>
      <c r="E35" s="3"/>
      <c r="F35" s="3"/>
      <c r="G35" s="3"/>
      <c r="H35" s="3"/>
    </row>
    <row r="36" spans="1:8" x14ac:dyDescent="0.25">
      <c r="A36" s="3"/>
      <c r="B36" s="3"/>
      <c r="C36" s="3"/>
      <c r="D36" s="3"/>
      <c r="E36" s="3"/>
      <c r="F36" s="3"/>
      <c r="G36" s="3"/>
      <c r="H36" s="3"/>
    </row>
    <row r="37" spans="1:8" x14ac:dyDescent="0.25">
      <c r="A37" s="3"/>
      <c r="B37" s="3"/>
      <c r="C37" s="3"/>
      <c r="D37" s="3"/>
      <c r="E37" s="3"/>
      <c r="F37" s="3"/>
      <c r="G37" s="3"/>
      <c r="H37" s="3"/>
    </row>
    <row r="38" spans="1:8" x14ac:dyDescent="0.25">
      <c r="A38" s="3"/>
      <c r="B38" s="3"/>
      <c r="C38" s="3"/>
      <c r="D38" s="3"/>
      <c r="E38" s="3"/>
      <c r="F38" s="3"/>
      <c r="G38" s="3"/>
      <c r="H38" s="3"/>
    </row>
    <row r="39" spans="1:8" x14ac:dyDescent="0.25">
      <c r="A39" s="3"/>
      <c r="B39" s="3"/>
      <c r="C39" s="3"/>
      <c r="D39" s="3"/>
      <c r="E39" s="3"/>
      <c r="F39" s="3"/>
      <c r="G39" s="3"/>
      <c r="H39" s="3"/>
    </row>
    <row r="40" spans="1:8" x14ac:dyDescent="0.25">
      <c r="A40" s="3"/>
      <c r="B40" s="3"/>
      <c r="C40" s="3"/>
      <c r="D40" s="3"/>
      <c r="E40" s="3"/>
      <c r="F40" s="3"/>
      <c r="G40" s="3"/>
      <c r="H40" s="3"/>
    </row>
    <row r="41" spans="1:8" x14ac:dyDescent="0.25">
      <c r="A41" s="3"/>
      <c r="B41" s="3"/>
      <c r="C41" s="3"/>
      <c r="D41" s="3"/>
      <c r="E41" s="3"/>
      <c r="F41" s="3"/>
      <c r="G41" s="3"/>
      <c r="H41" s="3"/>
    </row>
    <row r="42" spans="1:8" x14ac:dyDescent="0.25">
      <c r="A42" s="3"/>
      <c r="B42" s="3"/>
      <c r="C42" s="3"/>
      <c r="D42" s="3"/>
      <c r="E42" s="3"/>
      <c r="F42" s="3"/>
      <c r="G42" s="3"/>
      <c r="H42" s="3"/>
    </row>
    <row r="43" spans="1:8" x14ac:dyDescent="0.25">
      <c r="A43" s="3"/>
      <c r="B43" s="3"/>
      <c r="C43" s="3"/>
      <c r="D43" s="3"/>
      <c r="E43" s="3"/>
      <c r="F43" s="3"/>
      <c r="G43" s="3"/>
      <c r="H43" s="3"/>
    </row>
    <row r="44" spans="1:8" x14ac:dyDescent="0.25">
      <c r="A44" s="3"/>
      <c r="B44" s="3"/>
      <c r="C44" s="3"/>
      <c r="D44" s="3"/>
      <c r="E44" s="3"/>
      <c r="F44" s="3"/>
      <c r="G44" s="3"/>
      <c r="H44" s="3"/>
    </row>
    <row r="45" spans="1:8" x14ac:dyDescent="0.25">
      <c r="A45" s="3"/>
      <c r="B45" s="3"/>
      <c r="C45" s="3"/>
      <c r="D45" s="3"/>
      <c r="E45" s="3"/>
      <c r="F45" s="3"/>
      <c r="G45" s="3"/>
      <c r="H45" s="3"/>
    </row>
    <row r="46" spans="1:8" x14ac:dyDescent="0.25">
      <c r="A46" s="3"/>
      <c r="B46" s="3"/>
      <c r="C46" s="3"/>
      <c r="D46" s="3"/>
      <c r="E46" s="3"/>
      <c r="F46" s="3"/>
      <c r="G46" s="3"/>
      <c r="H46" s="3"/>
    </row>
    <row r="47" spans="1:8" x14ac:dyDescent="0.25">
      <c r="A47" s="3"/>
      <c r="B47" s="3"/>
      <c r="C47" s="3"/>
      <c r="D47" s="3"/>
      <c r="E47" s="3"/>
      <c r="F47" s="3"/>
      <c r="G47" s="3"/>
      <c r="H47" s="3"/>
    </row>
    <row r="48" spans="1:8" x14ac:dyDescent="0.25">
      <c r="A48" s="3"/>
      <c r="B48" s="3"/>
      <c r="C48" s="3"/>
      <c r="D48" s="3"/>
      <c r="E48" s="3"/>
      <c r="F48" s="3"/>
      <c r="G48" s="3"/>
      <c r="H48" s="3"/>
    </row>
    <row r="49" spans="1:8" x14ac:dyDescent="0.25">
      <c r="A49" s="3"/>
      <c r="B49" s="3"/>
      <c r="C49" s="3"/>
      <c r="D49" s="3"/>
      <c r="E49" s="3"/>
      <c r="F49" s="3"/>
      <c r="G49" s="3"/>
      <c r="H49" s="3"/>
    </row>
    <row r="50" spans="1:8" x14ac:dyDescent="0.25">
      <c r="A50" s="3"/>
      <c r="B50" s="3"/>
      <c r="C50" s="3"/>
      <c r="D50" s="3"/>
      <c r="E50" s="3"/>
      <c r="F50" s="3"/>
      <c r="G50" s="3"/>
      <c r="H50" s="3"/>
    </row>
    <row r="51" spans="1:8" x14ac:dyDescent="0.25">
      <c r="A51" s="3"/>
      <c r="B51" s="3"/>
      <c r="C51" s="3"/>
      <c r="D51" s="3"/>
      <c r="E51" s="3"/>
      <c r="F51" s="3"/>
      <c r="G51" s="3"/>
      <c r="H51" s="3"/>
    </row>
    <row r="52" spans="1:8" x14ac:dyDescent="0.25">
      <c r="A52" s="3"/>
      <c r="B52" s="3"/>
      <c r="C52" s="3"/>
      <c r="D52" s="3"/>
      <c r="E52" s="3"/>
      <c r="F52" s="3"/>
      <c r="G52" s="3"/>
      <c r="H52" s="3"/>
    </row>
    <row r="53" spans="1:8" x14ac:dyDescent="0.25">
      <c r="A53" s="3"/>
      <c r="B53" s="3"/>
      <c r="C53" s="3"/>
      <c r="D53" s="3"/>
      <c r="E53" s="3"/>
      <c r="F53" s="3"/>
      <c r="G53" s="3"/>
      <c r="H53" s="3"/>
    </row>
    <row r="54" spans="1:8" x14ac:dyDescent="0.25">
      <c r="A54" s="3"/>
      <c r="B54" s="3"/>
      <c r="C54" s="3"/>
      <c r="D54" s="3"/>
      <c r="E54" s="3"/>
      <c r="F54" s="3"/>
      <c r="G54" s="3"/>
      <c r="H54" s="3"/>
    </row>
    <row r="55" spans="1:8" x14ac:dyDescent="0.25">
      <c r="A55" s="3"/>
      <c r="B55" s="3"/>
      <c r="C55" s="3"/>
      <c r="D55" s="3"/>
      <c r="E55" s="3"/>
      <c r="F55" s="3"/>
      <c r="G55" s="3"/>
      <c r="H55" s="3"/>
    </row>
    <row r="56" spans="1:8" x14ac:dyDescent="0.25">
      <c r="A56" s="3"/>
      <c r="B56" s="12" t="s">
        <v>129</v>
      </c>
      <c r="C56" s="3"/>
      <c r="D56" s="3"/>
      <c r="E56" s="3"/>
      <c r="F56" s="3"/>
      <c r="G56" s="3"/>
      <c r="H56" s="3"/>
    </row>
    <row r="57" spans="1:8" x14ac:dyDescent="0.25">
      <c r="A57" s="3"/>
      <c r="B57" s="12" t="s">
        <v>182</v>
      </c>
      <c r="C57" s="3"/>
      <c r="D57" s="3"/>
      <c r="E57" s="3"/>
      <c r="F57" s="3"/>
      <c r="G57" s="3"/>
      <c r="H57" s="3"/>
    </row>
    <row r="58" spans="1:8" x14ac:dyDescent="0.25">
      <c r="A58" s="3"/>
      <c r="B58" s="12" t="s">
        <v>130</v>
      </c>
      <c r="C58" s="3"/>
      <c r="D58" s="3"/>
      <c r="E58" s="3"/>
      <c r="F58" s="3"/>
      <c r="G58" s="3"/>
      <c r="H58" s="3"/>
    </row>
    <row r="59" spans="1:8" x14ac:dyDescent="0.25">
      <c r="A59" s="3"/>
      <c r="B59" s="12" t="s">
        <v>131</v>
      </c>
      <c r="C59" s="3"/>
      <c r="D59" s="3"/>
      <c r="E59" s="3"/>
      <c r="F59" s="3"/>
      <c r="G59" s="3"/>
      <c r="H59" s="3"/>
    </row>
    <row r="60" spans="1:8" x14ac:dyDescent="0.25">
      <c r="A60" s="3"/>
    </row>
  </sheetData>
  <mergeCells count="2">
    <mergeCell ref="B3:G3"/>
    <mergeCell ref="B29:G2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"/>
  <sheetViews>
    <sheetView workbookViewId="0">
      <selection activeCell="A52" sqref="A52"/>
    </sheetView>
  </sheetViews>
  <sheetFormatPr baseColWidth="10" defaultRowHeight="12.75" x14ac:dyDescent="0.2"/>
  <cols>
    <col min="1" max="13" width="11.42578125" style="168"/>
    <col min="14" max="14" width="29.28515625" style="168" customWidth="1"/>
    <col min="15" max="16384" width="11.42578125" style="168"/>
  </cols>
  <sheetData>
    <row r="1" spans="1:21" x14ac:dyDescent="0.2">
      <c r="A1" s="170"/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234" t="s">
        <v>176</v>
      </c>
      <c r="O1" s="231" t="s">
        <v>126</v>
      </c>
      <c r="P1" s="231" t="s">
        <v>175</v>
      </c>
      <c r="Q1" s="231" t="s">
        <v>174</v>
      </c>
      <c r="R1" s="221"/>
      <c r="S1" s="237" t="s">
        <v>79</v>
      </c>
      <c r="T1" s="231" t="s">
        <v>77</v>
      </c>
      <c r="U1" s="231" t="s">
        <v>78</v>
      </c>
    </row>
    <row r="2" spans="1:21" x14ac:dyDescent="0.2">
      <c r="A2" s="170"/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235"/>
      <c r="O2" s="232"/>
      <c r="P2" s="232"/>
      <c r="Q2" s="232"/>
      <c r="R2" s="209"/>
      <c r="S2" s="238"/>
      <c r="T2" s="232"/>
      <c r="U2" s="232"/>
    </row>
    <row r="3" spans="1:21" x14ac:dyDescent="0.2">
      <c r="A3" s="223" t="s">
        <v>173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235"/>
      <c r="O3" s="232"/>
      <c r="P3" s="232"/>
      <c r="Q3" s="232"/>
      <c r="R3" s="209"/>
      <c r="S3" s="238"/>
      <c r="T3" s="232"/>
      <c r="U3" s="232"/>
    </row>
    <row r="4" spans="1:21" ht="13.5" thickBot="1" x14ac:dyDescent="0.25">
      <c r="A4" s="170"/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236"/>
      <c r="O4" s="222" t="s">
        <v>172</v>
      </c>
      <c r="P4" s="222" t="s">
        <v>172</v>
      </c>
      <c r="Q4" s="222" t="s">
        <v>172</v>
      </c>
      <c r="R4" s="207"/>
      <c r="S4" s="221"/>
      <c r="T4" s="221"/>
      <c r="U4" s="221"/>
    </row>
    <row r="5" spans="1:21" hidden="1" x14ac:dyDescent="0.2">
      <c r="A5" s="170"/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220">
        <v>1978</v>
      </c>
      <c r="O5" s="211">
        <v>10506.095681731611</v>
      </c>
      <c r="P5" s="211">
        <v>7083.934332429284</v>
      </c>
      <c r="Q5" s="211">
        <v>17590.030014160897</v>
      </c>
      <c r="R5" s="209"/>
      <c r="S5" s="209"/>
      <c r="T5" s="209"/>
      <c r="U5" s="209"/>
    </row>
    <row r="6" spans="1:21" hidden="1" x14ac:dyDescent="0.2">
      <c r="A6" s="170"/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220">
        <v>1979</v>
      </c>
      <c r="O6" s="211">
        <v>11115.000974224497</v>
      </c>
      <c r="P6" s="211">
        <v>7560.8360714029513</v>
      </c>
      <c r="Q6" s="211">
        <v>18675.83704562745</v>
      </c>
      <c r="R6" s="209"/>
      <c r="S6" s="209"/>
      <c r="T6" s="209"/>
      <c r="U6" s="209"/>
    </row>
    <row r="7" spans="1:21" hidden="1" x14ac:dyDescent="0.2">
      <c r="A7" s="170"/>
      <c r="B7" s="170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220">
        <v>1980</v>
      </c>
      <c r="O7" s="211">
        <v>11667.563143851159</v>
      </c>
      <c r="P7" s="211">
        <v>7664.9297393567786</v>
      </c>
      <c r="Q7" s="211">
        <v>19332.492883207935</v>
      </c>
      <c r="R7" s="209"/>
      <c r="S7" s="209"/>
      <c r="T7" s="209"/>
      <c r="U7" s="209"/>
    </row>
    <row r="8" spans="1:21" hidden="1" x14ac:dyDescent="0.2">
      <c r="A8" s="170"/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220">
        <v>1981</v>
      </c>
      <c r="O8" s="211">
        <v>12487.318691649685</v>
      </c>
      <c r="P8" s="211">
        <v>8708.0224725047719</v>
      </c>
      <c r="Q8" s="211">
        <v>21195.341164154455</v>
      </c>
      <c r="R8" s="209"/>
      <c r="S8" s="209"/>
      <c r="T8" s="209"/>
      <c r="U8" s="209"/>
    </row>
    <row r="9" spans="1:21" hidden="1" x14ac:dyDescent="0.2">
      <c r="A9" s="170"/>
      <c r="B9" s="170"/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220">
        <v>1982</v>
      </c>
      <c r="O9" s="211">
        <v>13121.156386610317</v>
      </c>
      <c r="P9" s="211">
        <v>9529.6259365925453</v>
      </c>
      <c r="Q9" s="211">
        <v>22650.78232320286</v>
      </c>
      <c r="R9" s="209"/>
      <c r="S9" s="209"/>
      <c r="T9" s="209"/>
      <c r="U9" s="209"/>
    </row>
    <row r="10" spans="1:21" hidden="1" x14ac:dyDescent="0.2">
      <c r="A10" s="170"/>
      <c r="B10" s="170"/>
      <c r="C10" s="170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220">
        <v>1983</v>
      </c>
      <c r="O10" s="211">
        <v>13276.175524605906</v>
      </c>
      <c r="P10" s="211">
        <v>10095.013039356443</v>
      </c>
      <c r="Q10" s="211">
        <v>23371.188563962347</v>
      </c>
      <c r="R10" s="209"/>
      <c r="S10" s="209"/>
      <c r="T10" s="209"/>
      <c r="U10" s="209"/>
    </row>
    <row r="11" spans="1:21" hidden="1" x14ac:dyDescent="0.2">
      <c r="A11" s="170"/>
      <c r="B11" s="170"/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220">
        <v>1984</v>
      </c>
      <c r="O11" s="211">
        <v>14173.506090290732</v>
      </c>
      <c r="P11" s="211">
        <v>10625.293347882425</v>
      </c>
      <c r="Q11" s="211">
        <v>24798.799438173159</v>
      </c>
      <c r="R11" s="209"/>
      <c r="S11" s="209"/>
      <c r="T11" s="209"/>
      <c r="U11" s="209"/>
    </row>
    <row r="12" spans="1:21" hidden="1" x14ac:dyDescent="0.2">
      <c r="A12" s="170"/>
      <c r="B12" s="170"/>
      <c r="C12" s="170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220">
        <v>1985</v>
      </c>
      <c r="O12" s="211">
        <v>15204.266795325912</v>
      </c>
      <c r="P12" s="211">
        <v>10687.501778607264</v>
      </c>
      <c r="Q12" s="211">
        <v>25891.768573933176</v>
      </c>
      <c r="R12" s="209"/>
      <c r="S12" s="209"/>
      <c r="T12" s="209"/>
      <c r="U12" s="209"/>
    </row>
    <row r="13" spans="1:21" hidden="1" x14ac:dyDescent="0.2">
      <c r="A13" s="170"/>
      <c r="B13" s="170"/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220">
        <v>1986</v>
      </c>
      <c r="O13" s="211">
        <v>15471.520701653764</v>
      </c>
      <c r="P13" s="211">
        <v>10879.317467185208</v>
      </c>
      <c r="Q13" s="211">
        <v>26350.838168838975</v>
      </c>
      <c r="R13" s="209"/>
      <c r="S13" s="209"/>
      <c r="T13" s="209"/>
      <c r="U13" s="209"/>
    </row>
    <row r="14" spans="1:21" hidden="1" x14ac:dyDescent="0.2">
      <c r="A14" s="170"/>
      <c r="B14" s="170"/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220">
        <v>1987</v>
      </c>
      <c r="O14" s="211">
        <v>16225.365242929262</v>
      </c>
      <c r="P14" s="211">
        <v>11324.780644853774</v>
      </c>
      <c r="Q14" s="211">
        <v>27550.145887783034</v>
      </c>
      <c r="R14" s="209"/>
      <c r="S14" s="209"/>
      <c r="T14" s="209"/>
      <c r="U14" s="209"/>
    </row>
    <row r="15" spans="1:21" hidden="1" x14ac:dyDescent="0.2">
      <c r="A15" s="170"/>
      <c r="B15" s="170"/>
      <c r="C15" s="170"/>
      <c r="D15" s="170"/>
      <c r="E15" s="170"/>
      <c r="F15" s="170"/>
      <c r="G15" s="170"/>
      <c r="H15" s="170"/>
      <c r="I15" s="170"/>
      <c r="J15" s="170"/>
      <c r="K15" s="170"/>
      <c r="L15" s="170"/>
      <c r="M15" s="170"/>
      <c r="N15" s="220">
        <v>1988</v>
      </c>
      <c r="O15" s="211">
        <v>17085.144337779337</v>
      </c>
      <c r="P15" s="211">
        <v>11646.185450741266</v>
      </c>
      <c r="Q15" s="211">
        <v>28731.329788520601</v>
      </c>
      <c r="R15" s="209"/>
      <c r="S15" s="209"/>
      <c r="T15" s="209"/>
      <c r="U15" s="209"/>
    </row>
    <row r="16" spans="1:21" hidden="1" x14ac:dyDescent="0.2">
      <c r="A16" s="170"/>
      <c r="B16" s="170"/>
      <c r="C16" s="170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220">
        <v>1989</v>
      </c>
      <c r="O16" s="211">
        <v>18443.712534562357</v>
      </c>
      <c r="P16" s="211">
        <v>12121.495941526575</v>
      </c>
      <c r="Q16" s="211">
        <v>30565.20847608893</v>
      </c>
      <c r="R16" s="209"/>
      <c r="S16" s="209"/>
      <c r="T16" s="209"/>
      <c r="U16" s="209"/>
    </row>
    <row r="17" spans="1:21" hidden="1" x14ac:dyDescent="0.2">
      <c r="A17" s="170"/>
      <c r="B17" s="170"/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220">
        <v>1990</v>
      </c>
      <c r="O17" s="211">
        <v>19692.112104623859</v>
      </c>
      <c r="P17" s="211">
        <v>12900.364065574498</v>
      </c>
      <c r="Q17" s="211">
        <v>32592.476170198355</v>
      </c>
      <c r="R17" s="209"/>
      <c r="S17" s="209"/>
      <c r="T17" s="209"/>
      <c r="U17" s="209"/>
    </row>
    <row r="18" spans="1:21" hidden="1" x14ac:dyDescent="0.2">
      <c r="A18" s="170"/>
      <c r="B18" s="170"/>
      <c r="C18" s="170"/>
      <c r="D18" s="170"/>
      <c r="E18" s="170"/>
      <c r="F18" s="170"/>
      <c r="G18" s="170"/>
      <c r="H18" s="170"/>
      <c r="I18" s="170"/>
      <c r="J18" s="170"/>
      <c r="K18" s="170"/>
      <c r="L18" s="170"/>
      <c r="M18" s="170"/>
      <c r="N18" s="220">
        <v>1991</v>
      </c>
      <c r="O18" s="211">
        <v>20273.415045429352</v>
      </c>
      <c r="P18" s="211">
        <v>12701.537455962096</v>
      </c>
      <c r="Q18" s="211">
        <v>32974.952501391454</v>
      </c>
      <c r="R18" s="209"/>
      <c r="S18" s="209"/>
      <c r="T18" s="209"/>
      <c r="U18" s="209"/>
    </row>
    <row r="19" spans="1:21" x14ac:dyDescent="0.2">
      <c r="A19" s="170"/>
      <c r="B19" s="170"/>
      <c r="C19" s="170"/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219">
        <v>1992</v>
      </c>
      <c r="O19" s="218">
        <v>21679.774065127414</v>
      </c>
      <c r="P19" s="218">
        <v>13016.915740112803</v>
      </c>
      <c r="Q19" s="218">
        <v>34696.689805240218</v>
      </c>
      <c r="R19" s="209"/>
      <c r="S19" s="209"/>
      <c r="T19" s="209"/>
      <c r="U19" s="209"/>
    </row>
    <row r="20" spans="1:21" x14ac:dyDescent="0.2">
      <c r="A20" s="170"/>
      <c r="B20" s="170"/>
      <c r="C20" s="170"/>
      <c r="D20" s="170"/>
      <c r="E20" s="170"/>
      <c r="F20" s="170"/>
      <c r="G20" s="170"/>
      <c r="H20" s="170"/>
      <c r="I20" s="170"/>
      <c r="J20" s="170"/>
      <c r="K20" s="170"/>
      <c r="L20" s="170"/>
      <c r="M20" s="170"/>
      <c r="N20" s="217">
        <v>1993</v>
      </c>
      <c r="O20" s="211">
        <v>21605.346731899215</v>
      </c>
      <c r="P20" s="211">
        <v>13412.689650999588</v>
      </c>
      <c r="Q20" s="211">
        <v>35018.036382898805</v>
      </c>
      <c r="R20" s="209"/>
      <c r="S20" s="209"/>
      <c r="T20" s="209"/>
      <c r="U20" s="209"/>
    </row>
    <row r="21" spans="1:21" x14ac:dyDescent="0.2">
      <c r="A21" s="170"/>
      <c r="B21" s="170"/>
      <c r="C21" s="170"/>
      <c r="D21" s="170"/>
      <c r="E21" s="170"/>
      <c r="F21" s="170"/>
      <c r="G21" s="170"/>
      <c r="H21" s="170"/>
      <c r="I21" s="170"/>
      <c r="J21" s="170"/>
      <c r="K21" s="170"/>
      <c r="L21" s="170"/>
      <c r="M21" s="170"/>
      <c r="N21" s="216">
        <v>1994</v>
      </c>
      <c r="O21" s="211">
        <v>21684.162493636999</v>
      </c>
      <c r="P21" s="211">
        <v>13380.63968364231</v>
      </c>
      <c r="Q21" s="211">
        <v>35064.802177279307</v>
      </c>
      <c r="R21" s="209"/>
      <c r="S21" s="209"/>
      <c r="T21" s="209"/>
      <c r="U21" s="209"/>
    </row>
    <row r="22" spans="1:21" x14ac:dyDescent="0.2">
      <c r="A22" s="170"/>
      <c r="B22" s="170"/>
      <c r="C22" s="170"/>
      <c r="D22" s="170"/>
      <c r="E22" s="170"/>
      <c r="F22" s="170"/>
      <c r="G22" s="170"/>
      <c r="H22" s="170"/>
      <c r="I22" s="170"/>
      <c r="J22" s="170"/>
      <c r="K22" s="170"/>
      <c r="L22" s="170"/>
      <c r="M22" s="170"/>
      <c r="N22" s="216">
        <v>1995</v>
      </c>
      <c r="O22" s="211">
        <v>21570.290434360773</v>
      </c>
      <c r="P22" s="211">
        <v>13801.788943537287</v>
      </c>
      <c r="Q22" s="211">
        <v>35372.079377898059</v>
      </c>
      <c r="R22" s="209"/>
      <c r="S22" s="209"/>
      <c r="T22" s="209"/>
      <c r="U22" s="209"/>
    </row>
    <row r="23" spans="1:21" x14ac:dyDescent="0.2">
      <c r="A23" s="170"/>
      <c r="B23" s="170"/>
      <c r="C23" s="170"/>
      <c r="D23" s="170"/>
      <c r="E23" s="170"/>
      <c r="F23" s="170"/>
      <c r="G23" s="170"/>
      <c r="H23" s="170"/>
      <c r="I23" s="170"/>
      <c r="J23" s="170"/>
      <c r="K23" s="170"/>
      <c r="L23" s="170"/>
      <c r="M23" s="170"/>
      <c r="N23" s="216">
        <v>1996</v>
      </c>
      <c r="O23" s="211">
        <v>21897.126202380325</v>
      </c>
      <c r="P23" s="211">
        <v>13682.369358490929</v>
      </c>
      <c r="Q23" s="211">
        <v>35579.495560871248</v>
      </c>
      <c r="R23" s="209"/>
      <c r="S23" s="209"/>
      <c r="T23" s="209"/>
      <c r="U23" s="209"/>
    </row>
    <row r="24" spans="1:21" x14ac:dyDescent="0.2">
      <c r="A24" s="170"/>
      <c r="B24" s="170"/>
      <c r="C24" s="170"/>
      <c r="D24" s="170"/>
      <c r="E24" s="170"/>
      <c r="F24" s="170"/>
      <c r="G24" s="170"/>
      <c r="H24" s="170"/>
      <c r="I24" s="170"/>
      <c r="J24" s="170"/>
      <c r="K24" s="170"/>
      <c r="L24" s="170"/>
      <c r="M24" s="170"/>
      <c r="N24" s="214" t="s">
        <v>171</v>
      </c>
      <c r="O24" s="211">
        <v>21992.478815487895</v>
      </c>
      <c r="P24" s="211">
        <v>13175.986962391811</v>
      </c>
      <c r="Q24" s="211">
        <v>35168.465777879712</v>
      </c>
      <c r="R24" s="209"/>
      <c r="S24" s="209"/>
      <c r="T24" s="209"/>
      <c r="U24" s="209"/>
    </row>
    <row r="25" spans="1:21" x14ac:dyDescent="0.2">
      <c r="A25" s="170"/>
      <c r="B25" s="170"/>
      <c r="C25" s="170"/>
      <c r="D25" s="170"/>
      <c r="E25" s="170"/>
      <c r="F25" s="170"/>
      <c r="G25" s="170"/>
      <c r="H25" s="170"/>
      <c r="I25" s="170"/>
      <c r="J25" s="170"/>
      <c r="K25" s="170"/>
      <c r="L25" s="170"/>
      <c r="M25" s="170"/>
      <c r="N25" s="214" t="s">
        <v>170</v>
      </c>
      <c r="O25" s="215">
        <v>22130.425297337959</v>
      </c>
      <c r="P25" s="211">
        <v>13414.107652696657</v>
      </c>
      <c r="Q25" s="211">
        <v>35544.532950034612</v>
      </c>
      <c r="R25" s="209"/>
      <c r="S25" s="209"/>
      <c r="T25" s="209"/>
      <c r="U25" s="209"/>
    </row>
    <row r="26" spans="1:21" x14ac:dyDescent="0.2">
      <c r="A26" s="170"/>
      <c r="B26" s="170"/>
      <c r="C26" s="170"/>
      <c r="D26" s="170"/>
      <c r="E26" s="170"/>
      <c r="F26" s="170"/>
      <c r="G26" s="170"/>
      <c r="H26" s="170"/>
      <c r="I26" s="170"/>
      <c r="J26" s="170"/>
      <c r="K26" s="170"/>
      <c r="L26" s="170"/>
      <c r="M26" s="170"/>
      <c r="N26" s="214">
        <v>1999</v>
      </c>
      <c r="O26" s="212">
        <v>23367.346213437697</v>
      </c>
      <c r="P26" s="211">
        <v>13620.019912191228</v>
      </c>
      <c r="Q26" s="211">
        <v>36987.36612562892</v>
      </c>
      <c r="R26" s="209"/>
      <c r="S26" s="209"/>
      <c r="T26" s="209"/>
      <c r="U26" s="209"/>
    </row>
    <row r="27" spans="1:21" x14ac:dyDescent="0.2">
      <c r="A27" s="170"/>
      <c r="B27" s="170"/>
      <c r="C27" s="170"/>
      <c r="D27" s="170"/>
      <c r="E27" s="170"/>
      <c r="F27" s="170"/>
      <c r="G27" s="170"/>
      <c r="H27" s="170"/>
      <c r="I27" s="170"/>
      <c r="J27" s="170"/>
      <c r="K27" s="170"/>
      <c r="L27" s="170"/>
      <c r="M27" s="170"/>
      <c r="N27" s="214">
        <v>2000</v>
      </c>
      <c r="O27" s="212">
        <v>23865.090532150669</v>
      </c>
      <c r="P27" s="211">
        <v>14314.278444539881</v>
      </c>
      <c r="Q27" s="211">
        <v>38179.368976690552</v>
      </c>
      <c r="R27" s="209"/>
      <c r="S27" s="209"/>
      <c r="T27" s="209"/>
      <c r="U27" s="209"/>
    </row>
    <row r="28" spans="1:21" x14ac:dyDescent="0.2">
      <c r="A28" s="170"/>
      <c r="B28" s="170"/>
      <c r="C28" s="170"/>
      <c r="D28" s="170"/>
      <c r="E28" s="170"/>
      <c r="F28" s="170"/>
      <c r="G28" s="170"/>
      <c r="H28" s="170"/>
      <c r="I28" s="170"/>
      <c r="J28" s="170"/>
      <c r="K28" s="170"/>
      <c r="L28" s="170"/>
      <c r="M28" s="170"/>
      <c r="N28" s="214">
        <v>2001</v>
      </c>
      <c r="O28" s="212">
        <v>25128.871453722535</v>
      </c>
      <c r="P28" s="211">
        <v>14637.067412566637</v>
      </c>
      <c r="Q28" s="211">
        <v>39765.938866289172</v>
      </c>
      <c r="R28" s="209"/>
      <c r="S28" s="209"/>
      <c r="T28" s="209"/>
      <c r="U28" s="209"/>
    </row>
    <row r="29" spans="1:21" x14ac:dyDescent="0.2">
      <c r="A29" s="170"/>
      <c r="B29" s="170"/>
      <c r="C29" s="170"/>
      <c r="D29" s="170"/>
      <c r="E29" s="170"/>
      <c r="F29" s="170"/>
      <c r="G29" s="170"/>
      <c r="H29" s="170"/>
      <c r="I29" s="170"/>
      <c r="J29" s="170"/>
      <c r="K29" s="170"/>
      <c r="L29" s="170"/>
      <c r="M29" s="170"/>
      <c r="N29" s="213">
        <v>2002</v>
      </c>
      <c r="O29" s="212">
        <v>25871.461835740498</v>
      </c>
      <c r="P29" s="211">
        <v>15031.764936304855</v>
      </c>
      <c r="Q29" s="211">
        <v>40903.226772045353</v>
      </c>
      <c r="R29" s="209"/>
      <c r="S29" s="209"/>
      <c r="T29" s="209"/>
      <c r="U29" s="209"/>
    </row>
    <row r="30" spans="1:21" x14ac:dyDescent="0.2">
      <c r="A30" s="170"/>
      <c r="B30" s="170"/>
      <c r="C30" s="170"/>
      <c r="D30" s="170"/>
      <c r="E30" s="170"/>
      <c r="F30" s="170"/>
      <c r="G30" s="170"/>
      <c r="H30" s="170"/>
      <c r="I30" s="170"/>
      <c r="J30" s="170"/>
      <c r="K30" s="170"/>
      <c r="L30" s="170"/>
      <c r="M30" s="170"/>
      <c r="N30" s="213">
        <v>2003</v>
      </c>
      <c r="O30" s="212">
        <v>25175.325274294064</v>
      </c>
      <c r="P30" s="211">
        <v>15029.83474251502</v>
      </c>
      <c r="Q30" s="211">
        <v>40205.160016809088</v>
      </c>
      <c r="R30" s="209"/>
      <c r="S30" s="209"/>
      <c r="T30" s="209"/>
      <c r="U30" s="209"/>
    </row>
    <row r="31" spans="1:21" x14ac:dyDescent="0.2">
      <c r="A31" s="170"/>
      <c r="B31" s="170"/>
      <c r="C31" s="170"/>
      <c r="D31" s="170"/>
      <c r="E31" s="170"/>
      <c r="F31" s="170"/>
      <c r="G31" s="170"/>
      <c r="H31" s="170"/>
      <c r="I31" s="170"/>
      <c r="J31" s="170"/>
      <c r="K31" s="170"/>
      <c r="L31" s="170"/>
      <c r="M31" s="170"/>
      <c r="N31" s="210" t="s">
        <v>169</v>
      </c>
      <c r="O31" s="204">
        <v>25777.261609693345</v>
      </c>
      <c r="P31" s="203">
        <v>15071.731453155158</v>
      </c>
      <c r="Q31" s="203">
        <v>40848.993062848502</v>
      </c>
      <c r="R31" s="209"/>
      <c r="S31" s="209"/>
      <c r="T31" s="209"/>
      <c r="U31" s="209"/>
    </row>
    <row r="32" spans="1:21" x14ac:dyDescent="0.2">
      <c r="A32" s="170"/>
      <c r="B32" s="170"/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208" t="s">
        <v>168</v>
      </c>
      <c r="O32" s="204">
        <v>25264.867570851449</v>
      </c>
      <c r="P32" s="203">
        <v>15408.881819766631</v>
      </c>
      <c r="Q32" s="203">
        <v>40673.749390618083</v>
      </c>
      <c r="R32" s="209"/>
      <c r="S32" s="209"/>
      <c r="T32" s="209"/>
      <c r="U32" s="209"/>
    </row>
    <row r="33" spans="1:21" x14ac:dyDescent="0.2">
      <c r="A33" s="170"/>
      <c r="B33" s="170"/>
      <c r="C33" s="170"/>
      <c r="D33" s="170"/>
      <c r="E33" s="170"/>
      <c r="F33" s="170"/>
      <c r="G33" s="170"/>
      <c r="H33" s="170"/>
      <c r="I33" s="170"/>
      <c r="J33" s="170"/>
      <c r="K33" s="170"/>
      <c r="L33" s="170"/>
      <c r="M33" s="170"/>
      <c r="N33" s="208" t="s">
        <v>167</v>
      </c>
      <c r="O33" s="204">
        <v>26278.64533020608</v>
      </c>
      <c r="P33" s="203">
        <v>15379.798795980414</v>
      </c>
      <c r="Q33" s="203">
        <v>41658.444126186492</v>
      </c>
      <c r="R33" s="207"/>
      <c r="S33" s="207"/>
      <c r="T33" s="207"/>
      <c r="U33" s="207"/>
    </row>
    <row r="34" spans="1:21" ht="15" x14ac:dyDescent="0.25">
      <c r="A34" s="170"/>
      <c r="B34" s="170"/>
      <c r="C34" s="170"/>
      <c r="D34" s="170"/>
      <c r="E34" s="170"/>
      <c r="F34" s="170"/>
      <c r="G34" s="170"/>
      <c r="H34" s="170"/>
      <c r="I34" s="170"/>
      <c r="J34" s="170"/>
      <c r="K34" s="170"/>
      <c r="L34" s="170"/>
      <c r="M34" s="170"/>
      <c r="N34" s="201" t="s">
        <v>166</v>
      </c>
      <c r="O34" s="204">
        <v>26526.02513726952</v>
      </c>
      <c r="P34" s="203">
        <v>15592.77326882701</v>
      </c>
      <c r="Q34" s="203">
        <v>42118.798406096532</v>
      </c>
      <c r="R34" s="206">
        <v>2004</v>
      </c>
      <c r="S34" s="205">
        <f t="shared" ref="S34:S39" si="0">(O31-O30)/Q30</f>
        <v>1.4971618945121024E-2</v>
      </c>
      <c r="T34" s="205">
        <f t="shared" ref="T34:T39" si="1">(P31-P30)/Q30</f>
        <v>1.0420729732855565E-3</v>
      </c>
      <c r="U34" s="205">
        <f t="shared" ref="U34:U39" si="2">Q31/Q30-1</f>
        <v>1.6013691918406403E-2</v>
      </c>
    </row>
    <row r="35" spans="1:21" ht="15" x14ac:dyDescent="0.25">
      <c r="A35" s="170"/>
      <c r="B35" s="170"/>
      <c r="C35" s="170"/>
      <c r="D35" s="170"/>
      <c r="E35" s="170"/>
      <c r="F35" s="170"/>
      <c r="G35" s="170"/>
      <c r="H35" s="170"/>
      <c r="I35" s="170"/>
      <c r="J35" s="170"/>
      <c r="K35" s="170"/>
      <c r="L35" s="170"/>
      <c r="M35" s="170"/>
      <c r="N35" s="201" t="s">
        <v>165</v>
      </c>
      <c r="O35" s="204">
        <v>26968.406897429708</v>
      </c>
      <c r="P35" s="203">
        <v>16022.326521138035</v>
      </c>
      <c r="Q35" s="203">
        <v>42990.733418567746</v>
      </c>
      <c r="R35" s="201">
        <v>2005</v>
      </c>
      <c r="S35" s="193">
        <f t="shared" si="0"/>
        <v>-1.25436149197986E-2</v>
      </c>
      <c r="T35" s="193">
        <f t="shared" si="1"/>
        <v>8.2535783952556209E-3</v>
      </c>
      <c r="U35" s="193">
        <f t="shared" si="2"/>
        <v>-4.2900365245428507E-3</v>
      </c>
    </row>
    <row r="36" spans="1:21" ht="15" x14ac:dyDescent="0.25">
      <c r="A36" s="170"/>
      <c r="B36" s="170"/>
      <c r="C36" s="170"/>
      <c r="D36" s="170"/>
      <c r="E36" s="170"/>
      <c r="F36" s="170"/>
      <c r="G36" s="170"/>
      <c r="H36" s="170"/>
      <c r="I36" s="170"/>
      <c r="J36" s="170"/>
      <c r="K36" s="170"/>
      <c r="L36" s="170"/>
      <c r="M36" s="170"/>
      <c r="N36" s="201" t="s">
        <v>164</v>
      </c>
      <c r="O36" s="204">
        <v>27645.859763642431</v>
      </c>
      <c r="P36" s="203">
        <v>17166.488462721449</v>
      </c>
      <c r="Q36" s="203">
        <v>44812.34822636388</v>
      </c>
      <c r="R36" s="201" t="s">
        <v>75</v>
      </c>
      <c r="S36" s="193">
        <f t="shared" si="0"/>
        <v>2.4924620290561937E-2</v>
      </c>
      <c r="T36" s="193">
        <f t="shared" si="1"/>
        <v>-7.1503178885509266E-4</v>
      </c>
      <c r="U36" s="193">
        <f t="shared" si="2"/>
        <v>2.4209588501706847E-2</v>
      </c>
    </row>
    <row r="37" spans="1:21" ht="15" x14ac:dyDescent="0.25">
      <c r="A37" s="170"/>
      <c r="B37" s="170"/>
      <c r="C37" s="170"/>
      <c r="D37" s="170"/>
      <c r="E37" s="170"/>
      <c r="F37" s="170"/>
      <c r="G37" s="170"/>
      <c r="H37" s="170"/>
      <c r="I37" s="170"/>
      <c r="J37" s="170"/>
      <c r="K37" s="170"/>
      <c r="L37" s="170"/>
      <c r="M37" s="170"/>
      <c r="N37" s="201" t="s">
        <v>163</v>
      </c>
      <c r="O37" s="204">
        <v>27645.859763642431</v>
      </c>
      <c r="P37" s="203">
        <v>16039.640102157484</v>
      </c>
      <c r="Q37" s="203">
        <v>43685.499865799917</v>
      </c>
      <c r="R37" s="201">
        <v>2007</v>
      </c>
      <c r="S37" s="193">
        <f t="shared" si="0"/>
        <v>5.9382872368950847E-3</v>
      </c>
      <c r="T37" s="193">
        <f t="shared" si="1"/>
        <v>5.1123962335578449E-3</v>
      </c>
      <c r="U37" s="193">
        <f t="shared" si="2"/>
        <v>1.1050683470453126E-2</v>
      </c>
    </row>
    <row r="38" spans="1:21" ht="15" x14ac:dyDescent="0.25">
      <c r="A38" s="170"/>
      <c r="B38" s="170"/>
      <c r="C38" s="170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201" t="s">
        <v>162</v>
      </c>
      <c r="O38" s="204">
        <v>28417.996164276185</v>
      </c>
      <c r="P38" s="203">
        <v>16576.229011653948</v>
      </c>
      <c r="Q38" s="203">
        <v>44994.225175930136</v>
      </c>
      <c r="R38" s="201">
        <v>2008</v>
      </c>
      <c r="S38" s="193">
        <f t="shared" si="0"/>
        <v>1.0503190425683052E-2</v>
      </c>
      <c r="T38" s="193">
        <f t="shared" si="1"/>
        <v>1.0198611274932498E-2</v>
      </c>
      <c r="U38" s="193">
        <f t="shared" si="2"/>
        <v>2.070180170061553E-2</v>
      </c>
    </row>
    <row r="39" spans="1:21" ht="15" x14ac:dyDescent="0.25">
      <c r="A39" s="170"/>
      <c r="B39" s="170"/>
      <c r="C39" s="170"/>
      <c r="D39" s="170"/>
      <c r="E39" s="170"/>
      <c r="F39" s="170"/>
      <c r="G39" s="170"/>
      <c r="H39" s="170"/>
      <c r="I39" s="170"/>
      <c r="J39" s="170"/>
      <c r="K39" s="170"/>
      <c r="L39" s="170"/>
      <c r="M39" s="170"/>
      <c r="N39" s="201" t="s">
        <v>161</v>
      </c>
      <c r="O39" s="204">
        <v>29582.546025849155</v>
      </c>
      <c r="P39" s="203">
        <v>16673.5164365296</v>
      </c>
      <c r="Q39" s="203">
        <v>46256.062462378752</v>
      </c>
      <c r="R39" s="201" t="s">
        <v>76</v>
      </c>
      <c r="S39" s="193">
        <f t="shared" si="0"/>
        <v>1.5758113722249979E-2</v>
      </c>
      <c r="T39" s="193">
        <f t="shared" si="1"/>
        <v>2.6614152646422379E-2</v>
      </c>
      <c r="U39" s="193">
        <f t="shared" si="2"/>
        <v>4.2372266368672307E-2</v>
      </c>
    </row>
    <row r="40" spans="1:21" ht="15" x14ac:dyDescent="0.25">
      <c r="A40" s="170"/>
      <c r="B40" s="170"/>
      <c r="C40" s="170"/>
      <c r="D40" s="170"/>
      <c r="E40" s="170"/>
      <c r="F40" s="170"/>
      <c r="G40" s="170"/>
      <c r="H40" s="170"/>
      <c r="I40" s="170"/>
      <c r="J40" s="170"/>
      <c r="K40" s="170"/>
      <c r="L40" s="170"/>
      <c r="M40" s="170"/>
      <c r="N40" s="201" t="s">
        <v>160</v>
      </c>
      <c r="O40" s="204">
        <v>30449.824146689582</v>
      </c>
      <c r="P40" s="203">
        <v>16701.655059293258</v>
      </c>
      <c r="Q40" s="203">
        <v>47151.479205982847</v>
      </c>
      <c r="R40" s="201">
        <v>2010</v>
      </c>
      <c r="S40" s="193">
        <f>(O38-O37)/Q37</f>
        <v>1.7674889906392859E-2</v>
      </c>
      <c r="T40" s="193">
        <f>(P38-P37)/Q37</f>
        <v>1.2282998046144453E-2</v>
      </c>
      <c r="U40" s="193">
        <f>Q38/Q37-1</f>
        <v>2.9957887952537288E-2</v>
      </c>
    </row>
    <row r="41" spans="1:21" ht="15" x14ac:dyDescent="0.25">
      <c r="A41" s="170"/>
      <c r="B41" s="170"/>
      <c r="C41" s="170"/>
      <c r="D41" s="170"/>
      <c r="E41" s="170"/>
      <c r="F41" s="170"/>
      <c r="G41" s="170"/>
      <c r="H41" s="170"/>
      <c r="I41" s="170"/>
      <c r="J41" s="170"/>
      <c r="K41" s="170"/>
      <c r="L41" s="170"/>
      <c r="M41" s="170"/>
      <c r="N41" s="201" t="s">
        <v>159</v>
      </c>
      <c r="O41" s="204">
        <v>30766.14981562498</v>
      </c>
      <c r="P41" s="203">
        <v>16869.146274667019</v>
      </c>
      <c r="Q41" s="203">
        <v>47635.296090292002</v>
      </c>
      <c r="R41" s="201">
        <v>2011</v>
      </c>
      <c r="S41" s="193">
        <f>(O39-O38)/Q38</f>
        <v>2.5882207261476557E-2</v>
      </c>
      <c r="T41" s="193">
        <f>(P39-P38)/Q38</f>
        <v>2.1622202514934483E-3</v>
      </c>
      <c r="U41" s="193">
        <f>Q39/Q38-1</f>
        <v>2.8044427512969872E-2</v>
      </c>
    </row>
    <row r="42" spans="1:21" ht="15" x14ac:dyDescent="0.25">
      <c r="A42" s="170"/>
      <c r="B42" s="170"/>
      <c r="C42" s="170"/>
      <c r="D42" s="170"/>
      <c r="E42" s="170"/>
      <c r="F42" s="170"/>
      <c r="G42" s="170"/>
      <c r="H42" s="170"/>
      <c r="I42" s="170"/>
      <c r="J42" s="170"/>
      <c r="K42" s="170"/>
      <c r="L42" s="170"/>
      <c r="M42" s="170"/>
      <c r="N42" s="201" t="s">
        <v>158</v>
      </c>
      <c r="O42" s="202">
        <v>31132.667566</v>
      </c>
      <c r="P42" s="202">
        <v>16785.795999999998</v>
      </c>
      <c r="Q42" s="202">
        <v>47918.463565999999</v>
      </c>
      <c r="R42" s="201">
        <v>2012</v>
      </c>
      <c r="S42" s="193">
        <f>(O40-O39)/Q39</f>
        <v>1.8749501679824268E-2</v>
      </c>
      <c r="T42" s="193">
        <f>(P40-P39)/Q39</f>
        <v>6.0832291521881025E-4</v>
      </c>
      <c r="U42" s="193">
        <f>Q40/Q39-1</f>
        <v>1.9357824595043205E-2</v>
      </c>
    </row>
    <row r="43" spans="1:21" ht="15" x14ac:dyDescent="0.25">
      <c r="A43" s="183" t="s">
        <v>1</v>
      </c>
      <c r="B43" s="170"/>
      <c r="C43" s="170"/>
      <c r="D43" s="170"/>
      <c r="E43" s="170"/>
      <c r="F43" s="170"/>
      <c r="G43" s="170"/>
      <c r="H43" s="170"/>
      <c r="I43" s="170"/>
      <c r="J43" s="170"/>
      <c r="K43" s="170"/>
      <c r="L43" s="170"/>
      <c r="M43" s="170"/>
      <c r="N43" s="197" t="s">
        <v>157</v>
      </c>
      <c r="O43" s="202">
        <v>31132.667566</v>
      </c>
      <c r="P43" s="202">
        <v>17794.190000000002</v>
      </c>
      <c r="Q43" s="202">
        <v>48926.857565999999</v>
      </c>
      <c r="R43" s="201">
        <v>2013</v>
      </c>
      <c r="S43" s="193">
        <f>(O41-O40)/Q40</f>
        <v>6.7087114606419647E-3</v>
      </c>
      <c r="T43" s="193">
        <f>(P41-P40)/Q40</f>
        <v>3.5521942936735749E-3</v>
      </c>
      <c r="U43" s="193">
        <f>Q41/Q40-1</f>
        <v>1.0260905754315486E-2</v>
      </c>
    </row>
    <row r="44" spans="1:21" ht="15" x14ac:dyDescent="0.25">
      <c r="A44" s="183" t="s">
        <v>2</v>
      </c>
      <c r="B44" s="170"/>
      <c r="C44" s="170"/>
      <c r="D44" s="170"/>
      <c r="E44" s="170"/>
      <c r="F44" s="170"/>
      <c r="G44" s="170"/>
      <c r="H44" s="170"/>
      <c r="I44" s="170"/>
      <c r="J44" s="170"/>
      <c r="K44" s="170"/>
      <c r="L44" s="170"/>
      <c r="M44" s="170"/>
      <c r="N44" s="197" t="s">
        <v>156</v>
      </c>
      <c r="O44" s="202">
        <v>31308.13629225847</v>
      </c>
      <c r="P44" s="202">
        <v>17879.239770663822</v>
      </c>
      <c r="Q44" s="202">
        <v>49187.376062922296</v>
      </c>
      <c r="R44" s="201" t="s">
        <v>80</v>
      </c>
      <c r="S44" s="193">
        <f>(O42-O41)/Q41</f>
        <v>7.6942473429847296E-3</v>
      </c>
      <c r="T44" s="193">
        <f>(P42-P41)/Q41</f>
        <v>-1.7497587190185805E-3</v>
      </c>
      <c r="U44" s="193">
        <f>Q42/Q41-1</f>
        <v>5.9444886239661265E-3</v>
      </c>
    </row>
    <row r="45" spans="1:21" ht="15" x14ac:dyDescent="0.25">
      <c r="A45" s="183" t="s">
        <v>3</v>
      </c>
      <c r="B45" s="170"/>
      <c r="C45" s="170"/>
      <c r="D45" s="170"/>
      <c r="E45" s="170"/>
      <c r="F45" s="170"/>
      <c r="G45" s="170"/>
      <c r="H45" s="170"/>
      <c r="I45" s="170"/>
      <c r="J45" s="170"/>
      <c r="K45" s="170"/>
      <c r="L45" s="170"/>
      <c r="M45" s="170"/>
      <c r="N45" s="200" t="s">
        <v>155</v>
      </c>
      <c r="O45" s="199">
        <v>31308.13629225847</v>
      </c>
      <c r="P45" s="199">
        <v>17100.305975122275</v>
      </c>
      <c r="Q45" s="199">
        <v>48408.442267380713</v>
      </c>
      <c r="R45" s="198" t="s">
        <v>105</v>
      </c>
      <c r="S45" s="193">
        <f>(O44-O43)/Q43</f>
        <v>3.5863477645538817E-3</v>
      </c>
      <c r="T45" s="193">
        <f>(P44-P43)/Q43</f>
        <v>1.7383043770814773E-3</v>
      </c>
      <c r="U45" s="193">
        <f>Q44/Q43-1</f>
        <v>5.3246521416354664E-3</v>
      </c>
    </row>
    <row r="46" spans="1:21" ht="15" x14ac:dyDescent="0.25">
      <c r="A46" s="183" t="s">
        <v>4</v>
      </c>
      <c r="B46" s="170"/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97" t="s">
        <v>154</v>
      </c>
      <c r="O46" s="196">
        <v>31795.664078648995</v>
      </c>
      <c r="P46" s="195">
        <v>17041.263687369887</v>
      </c>
      <c r="Q46" s="195">
        <v>48836.927766018875</v>
      </c>
      <c r="R46" s="194">
        <v>2016</v>
      </c>
      <c r="S46" s="193">
        <f>(O46-O45)/Q45</f>
        <v>1.0071131471194601E-2</v>
      </c>
      <c r="T46" s="193">
        <f>(P46-P45)/Q45</f>
        <v>-1.2196692350948369E-3</v>
      </c>
      <c r="U46" s="193">
        <f>Q46/Q45-1</f>
        <v>8.8514622361002271E-3</v>
      </c>
    </row>
    <row r="47" spans="1:21" ht="15" x14ac:dyDescent="0.25">
      <c r="A47" s="183" t="s">
        <v>5</v>
      </c>
      <c r="B47" s="170"/>
      <c r="C47" s="170"/>
      <c r="D47" s="170"/>
      <c r="E47" s="170"/>
      <c r="F47" s="170"/>
      <c r="G47" s="170"/>
      <c r="H47" s="170"/>
      <c r="I47" s="170"/>
      <c r="J47" s="170"/>
      <c r="K47" s="170"/>
      <c r="L47" s="170"/>
      <c r="M47" s="170"/>
      <c r="N47" s="192" t="s">
        <v>153</v>
      </c>
      <c r="O47" s="191">
        <v>32344.552935794287</v>
      </c>
      <c r="P47" s="190">
        <v>17218.463055092609</v>
      </c>
      <c r="Q47" s="190">
        <v>49563.015990886895</v>
      </c>
      <c r="R47" s="189" t="s">
        <v>152</v>
      </c>
      <c r="S47" s="188">
        <f>(O47-O46)/Q46</f>
        <v>1.1239217580906328E-2</v>
      </c>
      <c r="T47" s="188">
        <f>(P47-P46)/Q46</f>
        <v>3.6283889226549318E-3</v>
      </c>
      <c r="U47" s="188">
        <f>Q47/Q46-1</f>
        <v>1.4867606503561337E-2</v>
      </c>
    </row>
    <row r="48" spans="1:21" x14ac:dyDescent="0.2">
      <c r="A48" s="183" t="s">
        <v>191</v>
      </c>
      <c r="B48" s="170"/>
      <c r="C48" s="170"/>
      <c r="D48" s="170"/>
      <c r="E48" s="170"/>
      <c r="F48" s="170"/>
      <c r="G48" s="170"/>
      <c r="H48" s="170"/>
      <c r="I48" s="170"/>
      <c r="J48" s="170"/>
      <c r="K48" s="170"/>
      <c r="L48" s="170"/>
      <c r="M48" s="170"/>
      <c r="N48" s="187" t="s">
        <v>151</v>
      </c>
      <c r="O48" s="186">
        <v>32893.509843550732</v>
      </c>
      <c r="P48" s="186">
        <v>17397.535000498068</v>
      </c>
      <c r="Q48" s="186">
        <v>50291.044844048796</v>
      </c>
      <c r="R48" s="185" t="s">
        <v>150</v>
      </c>
      <c r="S48" s="184">
        <f>(O48-O47)/Q47</f>
        <v>1.1075938313709175E-2</v>
      </c>
      <c r="T48" s="184">
        <f>(P48-P47)/Q47</f>
        <v>3.6130155081439252E-3</v>
      </c>
      <c r="U48" s="184">
        <f>Q48/Q47-1</f>
        <v>1.468895382185309E-2</v>
      </c>
    </row>
    <row r="49" spans="1:18" x14ac:dyDescent="0.2">
      <c r="A49" s="183" t="s">
        <v>192</v>
      </c>
      <c r="B49" s="170"/>
      <c r="C49" s="170"/>
      <c r="D49" s="170"/>
      <c r="E49" s="170"/>
      <c r="F49" s="170"/>
      <c r="G49" s="170"/>
      <c r="H49" s="170"/>
      <c r="I49" s="170"/>
      <c r="J49" s="170"/>
      <c r="K49" s="170"/>
      <c r="L49" s="170"/>
      <c r="M49" s="170"/>
    </row>
    <row r="50" spans="1:18" x14ac:dyDescent="0.2">
      <c r="A50" s="233" t="s">
        <v>149</v>
      </c>
      <c r="B50" s="233"/>
      <c r="C50" s="233"/>
      <c r="D50" s="233"/>
      <c r="E50" s="233"/>
      <c r="F50" s="233"/>
      <c r="G50" s="233"/>
      <c r="H50" s="233"/>
      <c r="I50" s="233"/>
      <c r="J50" s="233"/>
      <c r="K50" s="233"/>
      <c r="L50" s="233"/>
      <c r="M50" s="233"/>
      <c r="N50" s="182" t="s">
        <v>148</v>
      </c>
    </row>
    <row r="51" spans="1:18" x14ac:dyDescent="0.2">
      <c r="A51" s="170"/>
      <c r="B51" s="170"/>
      <c r="C51" s="170"/>
      <c r="D51" s="170"/>
      <c r="E51" s="170"/>
      <c r="F51" s="170"/>
      <c r="G51" s="170"/>
      <c r="H51" s="170"/>
      <c r="I51" s="170"/>
      <c r="J51" s="170"/>
      <c r="K51" s="170"/>
      <c r="L51" s="170"/>
      <c r="M51" s="170"/>
      <c r="N51" s="181"/>
      <c r="O51" s="181"/>
      <c r="P51" s="181"/>
      <c r="Q51" s="181"/>
      <c r="R51" s="181"/>
    </row>
    <row r="52" spans="1:18" x14ac:dyDescent="0.2">
      <c r="A52" s="170"/>
      <c r="B52" s="170"/>
      <c r="C52" s="170"/>
      <c r="D52" s="170"/>
      <c r="E52" s="170"/>
      <c r="F52" s="170"/>
      <c r="G52" s="170"/>
      <c r="H52" s="170"/>
      <c r="I52" s="170"/>
      <c r="J52" s="170"/>
      <c r="K52" s="170"/>
      <c r="L52" s="170"/>
      <c r="M52" s="170"/>
      <c r="N52" s="181"/>
      <c r="O52" s="181"/>
      <c r="P52" s="181"/>
      <c r="Q52" s="181"/>
      <c r="R52" s="181"/>
    </row>
    <row r="53" spans="1:18" x14ac:dyDescent="0.2">
      <c r="A53" s="170"/>
      <c r="B53" s="170"/>
      <c r="C53" s="170"/>
      <c r="D53" s="170"/>
      <c r="E53" s="170"/>
      <c r="F53" s="170"/>
      <c r="G53" s="170"/>
      <c r="H53" s="170"/>
      <c r="I53" s="170"/>
      <c r="J53" s="170"/>
      <c r="K53" s="170"/>
      <c r="L53" s="170"/>
      <c r="M53" s="170"/>
      <c r="N53" s="181"/>
      <c r="O53" s="181"/>
      <c r="P53" s="181"/>
      <c r="Q53" s="181"/>
      <c r="R53" s="181"/>
    </row>
    <row r="54" spans="1:18" x14ac:dyDescent="0.2">
      <c r="A54" s="170"/>
      <c r="B54" s="170"/>
      <c r="C54" s="170"/>
      <c r="D54" s="170"/>
      <c r="E54" s="170"/>
      <c r="F54" s="170"/>
      <c r="G54" s="170"/>
      <c r="H54" s="170"/>
      <c r="I54" s="170"/>
      <c r="J54" s="170"/>
      <c r="K54" s="170"/>
      <c r="L54" s="170"/>
      <c r="M54" s="170"/>
      <c r="N54" s="181"/>
      <c r="O54" s="181"/>
      <c r="P54" s="181"/>
      <c r="Q54" s="181"/>
      <c r="R54" s="181"/>
    </row>
    <row r="55" spans="1:18" x14ac:dyDescent="0.2">
      <c r="A55" s="170"/>
      <c r="B55" s="170"/>
      <c r="C55" s="170"/>
      <c r="D55" s="170"/>
      <c r="E55" s="170"/>
      <c r="F55" s="170"/>
      <c r="G55" s="170"/>
      <c r="H55" s="170"/>
      <c r="I55" s="170"/>
      <c r="J55" s="170"/>
      <c r="K55" s="170"/>
      <c r="L55" s="170"/>
      <c r="M55" s="170"/>
      <c r="N55" s="181"/>
      <c r="O55" s="181"/>
      <c r="P55" s="181"/>
      <c r="Q55" s="181"/>
      <c r="R55" s="181"/>
    </row>
    <row r="56" spans="1:18" x14ac:dyDescent="0.2">
      <c r="A56" s="170"/>
      <c r="B56" s="170"/>
      <c r="C56" s="170"/>
      <c r="D56" s="170"/>
      <c r="E56" s="170"/>
      <c r="F56" s="170"/>
      <c r="G56" s="170"/>
      <c r="H56" s="170"/>
      <c r="I56" s="170"/>
      <c r="J56" s="170"/>
      <c r="K56" s="170"/>
      <c r="L56" s="170"/>
      <c r="M56" s="170"/>
      <c r="N56" s="181"/>
      <c r="O56" s="181"/>
      <c r="P56" s="181"/>
      <c r="Q56" s="181"/>
      <c r="R56" s="181"/>
    </row>
    <row r="57" spans="1:18" x14ac:dyDescent="0.2">
      <c r="A57" s="170"/>
      <c r="B57" s="170"/>
      <c r="C57" s="170"/>
      <c r="D57" s="170"/>
      <c r="E57" s="170"/>
      <c r="F57" s="170"/>
      <c r="G57" s="170"/>
      <c r="H57" s="170"/>
      <c r="I57" s="170"/>
      <c r="J57" s="170"/>
      <c r="K57" s="170"/>
      <c r="L57" s="170"/>
      <c r="M57" s="170"/>
      <c r="N57" s="181"/>
      <c r="O57" s="181"/>
      <c r="P57" s="181"/>
      <c r="Q57" s="181"/>
      <c r="R57" s="181"/>
    </row>
    <row r="58" spans="1:18" x14ac:dyDescent="0.2">
      <c r="A58" s="170"/>
      <c r="B58" s="170"/>
      <c r="C58" s="170"/>
      <c r="D58" s="170"/>
      <c r="E58" s="170"/>
      <c r="F58" s="170"/>
      <c r="G58" s="170"/>
      <c r="H58" s="170"/>
      <c r="I58" s="170"/>
      <c r="J58" s="170"/>
      <c r="K58" s="170"/>
      <c r="L58" s="170"/>
      <c r="M58" s="170"/>
      <c r="N58" s="181"/>
      <c r="O58" s="181"/>
      <c r="P58" s="181"/>
      <c r="Q58" s="181"/>
      <c r="R58" s="181"/>
    </row>
    <row r="59" spans="1:18" x14ac:dyDescent="0.2">
      <c r="A59" s="170"/>
      <c r="B59" s="170"/>
      <c r="C59" s="170"/>
      <c r="D59" s="170"/>
      <c r="E59" s="170"/>
      <c r="F59" s="170"/>
      <c r="G59" s="170"/>
      <c r="H59" s="170"/>
      <c r="I59" s="170"/>
      <c r="J59" s="170"/>
      <c r="K59" s="170"/>
      <c r="L59" s="170"/>
      <c r="M59" s="170"/>
      <c r="N59" s="181"/>
      <c r="O59" s="181"/>
      <c r="P59" s="181"/>
      <c r="Q59" s="181"/>
      <c r="R59" s="181"/>
    </row>
    <row r="60" spans="1:18" x14ac:dyDescent="0.2">
      <c r="A60" s="170"/>
      <c r="B60" s="170"/>
      <c r="C60" s="170"/>
      <c r="D60" s="170"/>
      <c r="E60" s="170"/>
      <c r="F60" s="170"/>
      <c r="G60" s="170"/>
      <c r="H60" s="170"/>
      <c r="I60" s="170"/>
      <c r="J60" s="170"/>
      <c r="K60" s="170"/>
      <c r="L60" s="170"/>
      <c r="M60" s="170"/>
      <c r="N60" s="181"/>
      <c r="O60" s="181"/>
      <c r="P60" s="181"/>
      <c r="Q60" s="181"/>
      <c r="R60" s="181"/>
    </row>
    <row r="61" spans="1:18" x14ac:dyDescent="0.2">
      <c r="A61" s="170"/>
      <c r="B61" s="170"/>
      <c r="C61" s="170"/>
      <c r="D61" s="170"/>
      <c r="E61" s="170"/>
      <c r="F61" s="170"/>
      <c r="G61" s="170"/>
      <c r="H61" s="170"/>
      <c r="I61" s="170"/>
      <c r="J61" s="170"/>
      <c r="K61" s="170"/>
      <c r="L61" s="170"/>
      <c r="M61" s="170"/>
      <c r="N61" s="181"/>
      <c r="O61" s="181"/>
      <c r="P61" s="181"/>
      <c r="Q61" s="181"/>
      <c r="R61" s="181"/>
    </row>
    <row r="62" spans="1:18" x14ac:dyDescent="0.2">
      <c r="N62" s="181"/>
      <c r="O62" s="181"/>
      <c r="P62" s="181"/>
      <c r="Q62" s="181"/>
      <c r="R62" s="181"/>
    </row>
  </sheetData>
  <mergeCells count="8">
    <mergeCell ref="U1:U3"/>
    <mergeCell ref="O1:O3"/>
    <mergeCell ref="P1:P3"/>
    <mergeCell ref="A50:M50"/>
    <mergeCell ref="Q1:Q3"/>
    <mergeCell ref="N1:N4"/>
    <mergeCell ref="S1:S3"/>
    <mergeCell ref="T1:T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A2" sqref="A2"/>
    </sheetView>
  </sheetViews>
  <sheetFormatPr baseColWidth="10" defaultRowHeight="15" x14ac:dyDescent="0.25"/>
  <cols>
    <col min="2" max="2" width="70.140625" customWidth="1"/>
    <col min="5" max="5" width="13.28515625" customWidth="1"/>
  </cols>
  <sheetData>
    <row r="1" spans="1:9" x14ac:dyDescent="0.25">
      <c r="A1" s="3"/>
      <c r="B1" s="3"/>
      <c r="C1" s="3"/>
      <c r="D1" s="3"/>
      <c r="E1" s="3"/>
      <c r="F1" s="3"/>
      <c r="G1" s="3"/>
      <c r="H1" s="3"/>
      <c r="I1" s="3"/>
    </row>
    <row r="2" spans="1:9" x14ac:dyDescent="0.25">
      <c r="A2" s="3"/>
      <c r="B2" s="254" t="s">
        <v>177</v>
      </c>
      <c r="C2" s="254"/>
      <c r="D2" s="254"/>
      <c r="E2" s="254"/>
      <c r="F2" s="254"/>
      <c r="G2" s="254"/>
      <c r="H2" s="254"/>
      <c r="I2" s="3"/>
    </row>
    <row r="3" spans="1:9" ht="15.75" thickBot="1" x14ac:dyDescent="0.3">
      <c r="A3" s="3"/>
      <c r="B3" s="40"/>
      <c r="C3" s="40"/>
      <c r="D3" s="40"/>
      <c r="E3" s="40"/>
      <c r="F3" s="40"/>
      <c r="G3" s="40"/>
      <c r="H3" s="37"/>
      <c r="I3" s="3"/>
    </row>
    <row r="4" spans="1:9" ht="15" customHeight="1" x14ac:dyDescent="0.25">
      <c r="A4" s="3"/>
      <c r="B4" s="239" t="s">
        <v>32</v>
      </c>
      <c r="C4" s="242" t="s">
        <v>44</v>
      </c>
      <c r="D4" s="243"/>
      <c r="E4" s="244"/>
      <c r="F4" s="248" t="s">
        <v>45</v>
      </c>
      <c r="G4" s="249"/>
      <c r="H4" s="250"/>
      <c r="I4" s="3"/>
    </row>
    <row r="5" spans="1:9" ht="15.75" thickBot="1" x14ac:dyDescent="0.3">
      <c r="A5" s="3"/>
      <c r="B5" s="240"/>
      <c r="C5" s="245"/>
      <c r="D5" s="246"/>
      <c r="E5" s="247"/>
      <c r="F5" s="251"/>
      <c r="G5" s="252"/>
      <c r="H5" s="253"/>
      <c r="I5" s="3"/>
    </row>
    <row r="6" spans="1:9" ht="45.75" thickBot="1" x14ac:dyDescent="0.3">
      <c r="A6" s="3"/>
      <c r="B6" s="241"/>
      <c r="C6" s="41" t="s">
        <v>33</v>
      </c>
      <c r="D6" s="41" t="s">
        <v>34</v>
      </c>
      <c r="E6" s="41" t="s">
        <v>186</v>
      </c>
      <c r="F6" s="41" t="s">
        <v>33</v>
      </c>
      <c r="G6" s="41" t="s">
        <v>34</v>
      </c>
      <c r="H6" s="41" t="s">
        <v>35</v>
      </c>
      <c r="I6" s="3"/>
    </row>
    <row r="7" spans="1:9" ht="15.75" thickBot="1" x14ac:dyDescent="0.3">
      <c r="A7" s="3"/>
      <c r="B7" s="42" t="s">
        <v>9</v>
      </c>
      <c r="C7" s="43">
        <v>23400</v>
      </c>
      <c r="D7" s="44">
        <v>70.947004534073869</v>
      </c>
      <c r="E7" s="45">
        <v>6.9130131838024411E-4</v>
      </c>
      <c r="F7" s="46">
        <v>2090</v>
      </c>
      <c r="G7" s="44">
        <v>81.017050228329765</v>
      </c>
      <c r="H7" s="47">
        <v>8.9382162340872748E-2</v>
      </c>
      <c r="I7" s="3"/>
    </row>
    <row r="8" spans="1:9" x14ac:dyDescent="0.25">
      <c r="A8" s="3"/>
      <c r="B8" s="48" t="s">
        <v>56</v>
      </c>
      <c r="C8" s="49">
        <v>4300</v>
      </c>
      <c r="D8" s="50">
        <v>12.890946055023994</v>
      </c>
      <c r="E8" s="51">
        <v>-8.4278757249435232E-3</v>
      </c>
      <c r="F8" s="52">
        <v>30</v>
      </c>
      <c r="G8" s="50">
        <v>1.2206320379388071</v>
      </c>
      <c r="H8" s="53">
        <v>7.4115401837427358E-3</v>
      </c>
      <c r="I8" s="3"/>
    </row>
    <row r="9" spans="1:9" x14ac:dyDescent="0.25">
      <c r="A9" s="3"/>
      <c r="B9" s="48" t="s">
        <v>57</v>
      </c>
      <c r="C9" s="49">
        <v>3400</v>
      </c>
      <c r="D9" s="50">
        <v>10.296665075957879</v>
      </c>
      <c r="E9" s="51">
        <v>-4.2481926636016243E-2</v>
      </c>
      <c r="F9" s="52">
        <v>870</v>
      </c>
      <c r="G9" s="50">
        <v>33.794690773889997</v>
      </c>
      <c r="H9" s="53">
        <v>0.2568977995588449</v>
      </c>
      <c r="I9" s="3"/>
    </row>
    <row r="10" spans="1:9" x14ac:dyDescent="0.25">
      <c r="A10" s="3"/>
      <c r="B10" s="48" t="s">
        <v>58</v>
      </c>
      <c r="C10" s="49">
        <v>3000</v>
      </c>
      <c r="D10" s="50">
        <v>9.0629701928131556</v>
      </c>
      <c r="E10" s="51">
        <v>-1.7600604754791416E-2</v>
      </c>
      <c r="F10" s="52">
        <v>30</v>
      </c>
      <c r="G10" s="50">
        <v>1.2813740211994262</v>
      </c>
      <c r="H10" s="53">
        <v>1.1066590936146734E-2</v>
      </c>
      <c r="I10" s="3"/>
    </row>
    <row r="11" spans="1:9" x14ac:dyDescent="0.25">
      <c r="A11" s="3"/>
      <c r="B11" s="48" t="s">
        <v>59</v>
      </c>
      <c r="C11" s="49">
        <v>1800</v>
      </c>
      <c r="D11" s="50">
        <v>5.4531649804484452</v>
      </c>
      <c r="E11" s="51">
        <v>1.6714279504754792E-3</v>
      </c>
      <c r="F11" s="52">
        <v>30</v>
      </c>
      <c r="G11" s="50">
        <v>1.0720197952259136</v>
      </c>
      <c r="H11" s="53">
        <v>1.5387308522634554E-2</v>
      </c>
      <c r="I11" s="3"/>
    </row>
    <row r="12" spans="1:9" ht="30" x14ac:dyDescent="0.25">
      <c r="A12" s="3"/>
      <c r="B12" s="48" t="s">
        <v>60</v>
      </c>
      <c r="C12" s="49">
        <v>1600</v>
      </c>
      <c r="D12" s="50">
        <v>4.8584166362667158</v>
      </c>
      <c r="E12" s="51">
        <v>-8.6747295913328637E-3</v>
      </c>
      <c r="F12" s="52">
        <v>340</v>
      </c>
      <c r="G12" s="50">
        <v>13.228501867942549</v>
      </c>
      <c r="H12" s="53">
        <v>0.21312009528234241</v>
      </c>
      <c r="I12" s="3"/>
    </row>
    <row r="13" spans="1:9" x14ac:dyDescent="0.25">
      <c r="A13" s="3"/>
      <c r="B13" s="48" t="s">
        <v>61</v>
      </c>
      <c r="C13" s="49">
        <v>1600</v>
      </c>
      <c r="D13" s="50">
        <v>4.7914720014957819</v>
      </c>
      <c r="E13" s="51">
        <v>5.4213583967321233E-2</v>
      </c>
      <c r="F13" s="52">
        <v>140</v>
      </c>
      <c r="G13" s="50">
        <v>5.3912792446464382</v>
      </c>
      <c r="H13" s="53">
        <v>8.8070683358493412E-2</v>
      </c>
      <c r="I13" s="3"/>
    </row>
    <row r="14" spans="1:9" x14ac:dyDescent="0.25">
      <c r="A14" s="3"/>
      <c r="B14" s="48" t="s">
        <v>62</v>
      </c>
      <c r="C14" s="49">
        <v>1200</v>
      </c>
      <c r="D14" s="50">
        <v>3.5948775981340679</v>
      </c>
      <c r="E14" s="51">
        <v>5.9850839081929674E-3</v>
      </c>
      <c r="F14" s="52">
        <v>30</v>
      </c>
      <c r="G14" s="50">
        <v>1.0244370215544407</v>
      </c>
      <c r="H14" s="53">
        <v>2.2305381264985887E-2</v>
      </c>
      <c r="I14" s="3"/>
    </row>
    <row r="15" spans="1:9" x14ac:dyDescent="0.25">
      <c r="A15" s="3"/>
      <c r="B15" s="48" t="s">
        <v>63</v>
      </c>
      <c r="C15" s="49">
        <v>1200</v>
      </c>
      <c r="D15" s="50">
        <v>3.6379129995053647</v>
      </c>
      <c r="E15" s="51">
        <v>0.10404776057648712</v>
      </c>
      <c r="F15" s="52">
        <v>50</v>
      </c>
      <c r="G15" s="50">
        <v>1.8958423944305163</v>
      </c>
      <c r="H15" s="53">
        <v>4.0790442425023159E-2</v>
      </c>
      <c r="I15" s="3"/>
    </row>
    <row r="16" spans="1:9" x14ac:dyDescent="0.25">
      <c r="A16" s="3"/>
      <c r="B16" s="48" t="s">
        <v>64</v>
      </c>
      <c r="C16" s="49">
        <v>900</v>
      </c>
      <c r="D16" s="50">
        <v>2.5732325009213879</v>
      </c>
      <c r="E16" s="51">
        <v>-2.3865444506442901E-2</v>
      </c>
      <c r="F16" s="52">
        <v>210</v>
      </c>
      <c r="G16" s="50">
        <v>8.1384874985111022</v>
      </c>
      <c r="H16" s="53">
        <v>0.24755583456601404</v>
      </c>
      <c r="I16" s="3"/>
    </row>
    <row r="17" spans="1:9" ht="15.75" thickBot="1" x14ac:dyDescent="0.3">
      <c r="A17" s="3"/>
      <c r="B17" s="48" t="s">
        <v>65</v>
      </c>
      <c r="C17" s="49">
        <v>4600</v>
      </c>
      <c r="D17" s="50">
        <v>13.787346493507071</v>
      </c>
      <c r="E17" s="51">
        <v>1.9481874460473225E-2</v>
      </c>
      <c r="F17" s="52">
        <v>360</v>
      </c>
      <c r="G17" s="50">
        <v>13.969785572990578</v>
      </c>
      <c r="H17" s="53">
        <v>7.9308099692814688E-2</v>
      </c>
      <c r="I17" s="3"/>
    </row>
    <row r="18" spans="1:9" ht="15.75" thickBot="1" x14ac:dyDescent="0.3">
      <c r="A18" s="3"/>
      <c r="B18" s="42" t="s">
        <v>43</v>
      </c>
      <c r="C18" s="43">
        <v>1500</v>
      </c>
      <c r="D18" s="44">
        <v>4.5514630151826454</v>
      </c>
      <c r="E18" s="45">
        <v>-4.7033341020882746E-2</v>
      </c>
      <c r="F18" s="46">
        <v>70</v>
      </c>
      <c r="G18" s="44">
        <v>2.7585864741765711</v>
      </c>
      <c r="H18" s="47">
        <v>4.7439934237292744E-2</v>
      </c>
      <c r="I18" s="3"/>
    </row>
    <row r="19" spans="1:9" ht="15.75" thickBot="1" x14ac:dyDescent="0.3">
      <c r="A19" s="3"/>
      <c r="B19" s="42" t="s">
        <v>10</v>
      </c>
      <c r="C19" s="43">
        <v>8100</v>
      </c>
      <c r="D19" s="44">
        <v>24.50153245074349</v>
      </c>
      <c r="E19" s="45">
        <v>8.2753881953975261E-2</v>
      </c>
      <c r="F19" s="46">
        <v>420</v>
      </c>
      <c r="G19" s="44">
        <v>16.224363297493632</v>
      </c>
      <c r="H19" s="47">
        <v>5.1830202810493657E-2</v>
      </c>
      <c r="I19" s="3"/>
    </row>
    <row r="20" spans="1:9" x14ac:dyDescent="0.25">
      <c r="A20" s="3"/>
      <c r="B20" s="48" t="s">
        <v>66</v>
      </c>
      <c r="C20" s="49">
        <v>2300</v>
      </c>
      <c r="D20" s="50">
        <v>6.8666301114136772</v>
      </c>
      <c r="E20" s="51">
        <v>2.3730303570739908E-2</v>
      </c>
      <c r="F20" s="52">
        <v>100</v>
      </c>
      <c r="G20" s="50">
        <v>3.8094134638813566</v>
      </c>
      <c r="H20" s="53">
        <v>4.342331276211641E-2</v>
      </c>
      <c r="I20" s="3"/>
    </row>
    <row r="21" spans="1:9" x14ac:dyDescent="0.25">
      <c r="A21" s="3"/>
      <c r="B21" s="48" t="s">
        <v>67</v>
      </c>
      <c r="C21" s="49">
        <v>2800</v>
      </c>
      <c r="D21" s="50">
        <v>8.5972890957937942</v>
      </c>
      <c r="E21" s="51">
        <v>0.16027260352387862</v>
      </c>
      <c r="F21" s="52">
        <v>240</v>
      </c>
      <c r="G21" s="50">
        <v>9.4246440850530462</v>
      </c>
      <c r="H21" s="53">
        <v>8.5804866813407016E-2</v>
      </c>
      <c r="I21" s="3"/>
    </row>
    <row r="22" spans="1:9" x14ac:dyDescent="0.25">
      <c r="A22" s="3"/>
      <c r="B22" s="48" t="s">
        <v>68</v>
      </c>
      <c r="C22" s="49">
        <v>1400</v>
      </c>
      <c r="D22" s="50">
        <v>4.3347646378066811</v>
      </c>
      <c r="E22" s="51">
        <v>8.4827974769822401E-2</v>
      </c>
      <c r="F22" s="52">
        <v>60</v>
      </c>
      <c r="G22" s="50">
        <v>2.2090865013226391</v>
      </c>
      <c r="H22" s="53">
        <v>3.9889233764023764E-2</v>
      </c>
      <c r="I22" s="3"/>
    </row>
    <row r="23" spans="1:9" x14ac:dyDescent="0.25">
      <c r="A23" s="3"/>
      <c r="B23" s="48" t="s">
        <v>69</v>
      </c>
      <c r="C23" s="49">
        <v>900</v>
      </c>
      <c r="D23" s="50">
        <v>2.6825481286619426</v>
      </c>
      <c r="E23" s="51">
        <v>-1.3208854471176257E-2</v>
      </c>
      <c r="F23" s="52">
        <v>10</v>
      </c>
      <c r="G23" s="50">
        <v>0.5228856890074346</v>
      </c>
      <c r="H23" s="53">
        <v>1.5256950142578414E-2</v>
      </c>
      <c r="I23" s="3"/>
    </row>
    <row r="24" spans="1:9" ht="15.75" thickBot="1" x14ac:dyDescent="0.3">
      <c r="A24" s="3"/>
      <c r="B24" s="48" t="s">
        <v>70</v>
      </c>
      <c r="C24" s="54">
        <v>700</v>
      </c>
      <c r="D24" s="55">
        <v>2.0203004770673978</v>
      </c>
      <c r="E24" s="51">
        <v>0.12397276593057871</v>
      </c>
      <c r="F24" s="52">
        <v>10</v>
      </c>
      <c r="G24" s="55">
        <v>0.25833355822915621</v>
      </c>
      <c r="H24" s="56">
        <v>1.0008600475655979E-2</v>
      </c>
      <c r="I24" s="3"/>
    </row>
    <row r="25" spans="1:9" ht="15.75" thickBot="1" x14ac:dyDescent="0.3">
      <c r="A25" s="3"/>
      <c r="B25" s="57" t="s">
        <v>14</v>
      </c>
      <c r="C25" s="58">
        <v>33000</v>
      </c>
      <c r="D25" s="59">
        <v>100</v>
      </c>
      <c r="E25" s="45">
        <v>1.7263009691747655E-2</v>
      </c>
      <c r="F25" s="46">
        <v>2590</v>
      </c>
      <c r="G25" s="59">
        <v>100</v>
      </c>
      <c r="H25" s="60">
        <v>7.8272371790768888E-2</v>
      </c>
      <c r="I25" s="3"/>
    </row>
    <row r="26" spans="1:9" x14ac:dyDescent="0.25">
      <c r="A26" s="3"/>
      <c r="B26" s="39" t="s">
        <v>15</v>
      </c>
      <c r="C26" s="61"/>
      <c r="D26" s="61"/>
      <c r="E26" s="61"/>
      <c r="F26" s="61"/>
      <c r="G26" s="61"/>
      <c r="H26" s="37"/>
      <c r="I26" s="3"/>
    </row>
    <row r="27" spans="1:9" x14ac:dyDescent="0.25">
      <c r="A27" s="3"/>
      <c r="B27" s="37" t="s">
        <v>106</v>
      </c>
      <c r="C27" s="40"/>
      <c r="D27" s="40"/>
      <c r="E27" s="40"/>
      <c r="F27" s="40"/>
      <c r="G27" s="40"/>
      <c r="H27" s="37"/>
      <c r="I27" s="3"/>
    </row>
    <row r="28" spans="1:9" x14ac:dyDescent="0.25">
      <c r="A28" s="3"/>
      <c r="B28" s="38" t="s">
        <v>107</v>
      </c>
      <c r="C28" s="37"/>
      <c r="D28" s="37"/>
      <c r="E28" s="37"/>
      <c r="F28" s="37"/>
      <c r="G28" s="37"/>
      <c r="H28" s="37"/>
      <c r="I28" s="3"/>
    </row>
    <row r="29" spans="1:9" x14ac:dyDescent="0.25">
      <c r="A29" s="3"/>
      <c r="B29" s="38" t="s">
        <v>108</v>
      </c>
      <c r="C29" s="37"/>
      <c r="D29" s="37"/>
      <c r="E29" s="37"/>
      <c r="F29" s="37"/>
      <c r="G29" s="37"/>
      <c r="H29" s="37"/>
      <c r="I29" s="3"/>
    </row>
    <row r="30" spans="1:9" x14ac:dyDescent="0.25">
      <c r="A30" s="3"/>
      <c r="B30" s="36" t="s">
        <v>134</v>
      </c>
      <c r="C30" s="37"/>
      <c r="D30" s="37"/>
      <c r="E30" s="37"/>
      <c r="F30" s="37"/>
      <c r="G30" s="37"/>
      <c r="H30" s="37"/>
      <c r="I30" s="3"/>
    </row>
    <row r="31" spans="1:9" x14ac:dyDescent="0.25">
      <c r="A31" s="3"/>
      <c r="B31" s="12" t="s">
        <v>132</v>
      </c>
      <c r="C31" s="37"/>
      <c r="D31" s="37"/>
      <c r="E31" s="37"/>
      <c r="F31" s="37"/>
      <c r="G31" s="37"/>
      <c r="H31" s="37"/>
      <c r="I31" s="3"/>
    </row>
    <row r="32" spans="1:9" x14ac:dyDescent="0.25">
      <c r="A32" s="3"/>
      <c r="B32" s="3"/>
      <c r="C32" s="3"/>
      <c r="D32" s="3"/>
      <c r="E32" s="3"/>
      <c r="F32" s="3"/>
      <c r="G32" s="3"/>
      <c r="H32" s="3"/>
      <c r="I32" s="3"/>
    </row>
    <row r="33" spans="1:9" x14ac:dyDescent="0.25">
      <c r="A33" s="3"/>
      <c r="B33" s="3"/>
      <c r="C33" s="3"/>
      <c r="D33" s="3"/>
      <c r="E33" s="3"/>
      <c r="F33" s="3"/>
      <c r="G33" s="3"/>
      <c r="H33" s="3"/>
      <c r="I33" s="3"/>
    </row>
  </sheetData>
  <mergeCells count="4">
    <mergeCell ref="B4:B6"/>
    <mergeCell ref="C4:E5"/>
    <mergeCell ref="F4:H5"/>
    <mergeCell ref="B2:H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activeCell="E18" sqref="E18"/>
    </sheetView>
  </sheetViews>
  <sheetFormatPr baseColWidth="10" defaultRowHeight="15" x14ac:dyDescent="0.25"/>
  <cols>
    <col min="1" max="1" width="3.5703125" customWidth="1"/>
    <col min="2" max="2" width="112.7109375" customWidth="1"/>
    <col min="3" max="4" width="6" customWidth="1"/>
    <col min="5" max="5" width="24.42578125" customWidth="1"/>
  </cols>
  <sheetData>
    <row r="1" spans="1:6" x14ac:dyDescent="0.25">
      <c r="A1" s="3"/>
      <c r="B1" s="3"/>
      <c r="C1" s="3"/>
      <c r="D1" s="3"/>
    </row>
    <row r="2" spans="1:6" x14ac:dyDescent="0.25">
      <c r="A2" s="3"/>
      <c r="B2" s="11" t="s">
        <v>178</v>
      </c>
      <c r="C2" s="3"/>
      <c r="D2" s="3"/>
    </row>
    <row r="3" spans="1:6" x14ac:dyDescent="0.25">
      <c r="A3" s="3"/>
      <c r="B3" s="3"/>
      <c r="C3" s="3"/>
      <c r="D3" s="3"/>
    </row>
    <row r="4" spans="1:6" x14ac:dyDescent="0.25">
      <c r="A4" s="3"/>
      <c r="B4" s="3"/>
      <c r="C4" s="3"/>
      <c r="D4" s="3"/>
    </row>
    <row r="5" spans="1:6" x14ac:dyDescent="0.25">
      <c r="A5" s="3"/>
      <c r="B5" s="3"/>
      <c r="C5" s="3"/>
      <c r="D5" s="3"/>
      <c r="F5" t="s">
        <v>53</v>
      </c>
    </row>
    <row r="6" spans="1:6" x14ac:dyDescent="0.25">
      <c r="A6" s="3"/>
      <c r="B6" s="3"/>
      <c r="C6" s="3"/>
      <c r="D6" s="3"/>
      <c r="E6" t="s">
        <v>48</v>
      </c>
      <c r="F6" s="15">
        <v>3.3442708187882402E-3</v>
      </c>
    </row>
    <row r="7" spans="1:6" x14ac:dyDescent="0.25">
      <c r="A7" s="3"/>
      <c r="B7" s="3"/>
      <c r="C7" s="3"/>
      <c r="D7" s="3"/>
      <c r="E7" t="s">
        <v>49</v>
      </c>
      <c r="F7" s="15">
        <v>1.5744926417527554E-2</v>
      </c>
    </row>
    <row r="8" spans="1:6" x14ac:dyDescent="0.25">
      <c r="A8" s="3"/>
      <c r="B8" s="3"/>
      <c r="C8" s="3"/>
      <c r="D8" s="3"/>
      <c r="E8" t="s">
        <v>50</v>
      </c>
      <c r="F8" s="15">
        <v>3.6347539292390534E-2</v>
      </c>
    </row>
    <row r="9" spans="1:6" x14ac:dyDescent="0.25">
      <c r="A9" s="3"/>
      <c r="B9" s="3"/>
      <c r="C9" s="3"/>
      <c r="D9" s="3"/>
      <c r="E9" s="16" t="s">
        <v>71</v>
      </c>
      <c r="F9" s="15">
        <v>0.11431570234758737</v>
      </c>
    </row>
    <row r="10" spans="1:6" x14ac:dyDescent="0.25">
      <c r="A10" s="3"/>
      <c r="B10" s="3"/>
      <c r="C10" s="3"/>
      <c r="D10" s="3"/>
      <c r="E10" s="16" t="s">
        <v>72</v>
      </c>
      <c r="F10" s="15">
        <v>0.24047905141906234</v>
      </c>
    </row>
    <row r="11" spans="1:6" x14ac:dyDescent="0.25">
      <c r="A11" s="3"/>
      <c r="B11" s="3"/>
      <c r="C11" s="3"/>
      <c r="D11" s="3"/>
      <c r="E11" t="s">
        <v>51</v>
      </c>
      <c r="F11" s="15">
        <v>0.35479475376664965</v>
      </c>
    </row>
    <row r="12" spans="1:6" x14ac:dyDescent="0.25">
      <c r="A12" s="3"/>
      <c r="B12" s="3"/>
      <c r="C12" s="3"/>
      <c r="D12" s="3"/>
      <c r="E12" s="16" t="s">
        <v>71</v>
      </c>
      <c r="F12" s="15">
        <v>0.31870074868986253</v>
      </c>
    </row>
    <row r="13" spans="1:6" x14ac:dyDescent="0.25">
      <c r="A13" s="3"/>
      <c r="B13" s="3"/>
      <c r="C13" s="3"/>
      <c r="D13" s="3"/>
      <c r="E13" s="16" t="s">
        <v>72</v>
      </c>
      <c r="F13" s="15">
        <v>0.25638916475082135</v>
      </c>
    </row>
    <row r="14" spans="1:6" x14ac:dyDescent="0.25">
      <c r="A14" s="3"/>
      <c r="B14" s="3"/>
      <c r="C14" s="3"/>
      <c r="D14" s="3"/>
      <c r="E14" t="s">
        <v>52</v>
      </c>
      <c r="F14" s="15">
        <v>0.5861964033377749</v>
      </c>
    </row>
    <row r="15" spans="1:6" x14ac:dyDescent="0.25">
      <c r="A15" s="3"/>
      <c r="B15" s="3"/>
      <c r="C15" s="3"/>
      <c r="D15" s="3"/>
    </row>
    <row r="16" spans="1:6" x14ac:dyDescent="0.25">
      <c r="A16" s="3"/>
      <c r="B16" s="3"/>
      <c r="C16" s="3"/>
      <c r="D16" s="3"/>
      <c r="F16" s="15"/>
    </row>
    <row r="17" spans="1:6" x14ac:dyDescent="0.25">
      <c r="A17" s="3"/>
      <c r="B17" s="36" t="s">
        <v>134</v>
      </c>
      <c r="C17" s="3"/>
      <c r="D17" s="3"/>
      <c r="F17" s="15"/>
    </row>
    <row r="18" spans="1:6" x14ac:dyDescent="0.25">
      <c r="A18" s="3"/>
      <c r="B18" s="12" t="s">
        <v>132</v>
      </c>
      <c r="C18" s="3"/>
      <c r="F18" s="15"/>
    </row>
    <row r="19" spans="1:6" x14ac:dyDescent="0.25">
      <c r="A19" s="3"/>
      <c r="B19" s="3"/>
      <c r="C19" s="3"/>
      <c r="E19" s="16"/>
      <c r="F19" s="15"/>
    </row>
    <row r="20" spans="1:6" x14ac:dyDescent="0.25">
      <c r="A20" s="3"/>
      <c r="B20" s="3"/>
      <c r="C20" s="3"/>
      <c r="E20" s="16"/>
      <c r="F20" s="15"/>
    </row>
    <row r="21" spans="1:6" x14ac:dyDescent="0.25">
      <c r="A21" s="3"/>
      <c r="B21" s="17"/>
      <c r="C21" s="3"/>
      <c r="F21" s="15"/>
    </row>
    <row r="22" spans="1:6" x14ac:dyDescent="0.25">
      <c r="A22" s="3"/>
      <c r="C22" s="3"/>
      <c r="E22" s="16"/>
      <c r="F22" s="15"/>
    </row>
    <row r="23" spans="1:6" x14ac:dyDescent="0.25">
      <c r="A23" s="3"/>
      <c r="C23" s="3"/>
      <c r="E23" s="16"/>
      <c r="F23" s="15"/>
    </row>
    <row r="24" spans="1:6" x14ac:dyDescent="0.25">
      <c r="A24" s="3"/>
      <c r="C24" s="3"/>
      <c r="D24" s="3"/>
      <c r="F24" s="15"/>
    </row>
    <row r="25" spans="1:6" x14ac:dyDescent="0.25">
      <c r="A25" s="3"/>
      <c r="C25" s="3"/>
      <c r="D25" s="3"/>
    </row>
    <row r="26" spans="1:6" x14ac:dyDescent="0.25">
      <c r="A26" s="3"/>
      <c r="C26" s="3"/>
      <c r="D26" s="3"/>
    </row>
    <row r="27" spans="1:6" x14ac:dyDescent="0.25">
      <c r="A27" s="3"/>
      <c r="C27" s="3"/>
      <c r="D27" s="3"/>
    </row>
    <row r="28" spans="1:6" x14ac:dyDescent="0.25">
      <c r="A28" s="3"/>
      <c r="C28" s="3"/>
      <c r="D28" s="3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B31" sqref="B31"/>
    </sheetView>
  </sheetViews>
  <sheetFormatPr baseColWidth="10" defaultRowHeight="15" x14ac:dyDescent="0.25"/>
  <cols>
    <col min="2" max="2" width="52.7109375" customWidth="1"/>
    <col min="3" max="3" width="11.5703125" customWidth="1"/>
    <col min="4" max="4" width="10.7109375" customWidth="1"/>
    <col min="5" max="5" width="12.7109375" customWidth="1"/>
    <col min="7" max="7" width="4.42578125" customWidth="1"/>
    <col min="8" max="8" width="5" customWidth="1"/>
  </cols>
  <sheetData>
    <row r="1" spans="1:11" x14ac:dyDescent="0.25">
      <c r="A1" s="3"/>
      <c r="B1" s="3"/>
      <c r="C1" s="3"/>
      <c r="D1" s="3"/>
      <c r="E1" s="3"/>
      <c r="F1" s="3"/>
      <c r="G1" s="3"/>
      <c r="H1" s="3"/>
    </row>
    <row r="2" spans="1:11" x14ac:dyDescent="0.25">
      <c r="A2" s="3"/>
      <c r="B2" s="11" t="s">
        <v>137</v>
      </c>
      <c r="C2" s="37"/>
      <c r="D2" s="37"/>
      <c r="E2" s="37"/>
      <c r="F2" s="37"/>
      <c r="G2" s="37"/>
      <c r="H2" s="37"/>
    </row>
    <row r="3" spans="1:11" x14ac:dyDescent="0.25">
      <c r="A3" s="3"/>
      <c r="B3" s="37"/>
      <c r="C3" s="37"/>
      <c r="D3" s="37"/>
      <c r="E3" s="37"/>
      <c r="F3" s="37"/>
      <c r="G3" s="37"/>
      <c r="H3" s="37"/>
    </row>
    <row r="4" spans="1:11" ht="34.5" customHeight="1" x14ac:dyDescent="0.25">
      <c r="A4" s="13"/>
      <c r="B4" s="255"/>
      <c r="C4" s="256" t="s">
        <v>46</v>
      </c>
      <c r="D4" s="257"/>
      <c r="E4" s="258"/>
      <c r="F4" s="37"/>
      <c r="G4" s="37"/>
      <c r="H4" s="37"/>
    </row>
    <row r="5" spans="1:11" ht="42" customHeight="1" x14ac:dyDescent="0.25">
      <c r="A5" s="13"/>
      <c r="B5" s="255"/>
      <c r="C5" s="62" t="s">
        <v>33</v>
      </c>
      <c r="D5" s="62" t="s">
        <v>96</v>
      </c>
      <c r="E5" s="153" t="s">
        <v>138</v>
      </c>
      <c r="F5" s="37"/>
      <c r="G5" s="37"/>
      <c r="H5" s="37"/>
    </row>
    <row r="6" spans="1:11" x14ac:dyDescent="0.25">
      <c r="A6" s="3"/>
      <c r="B6" s="63" t="s">
        <v>101</v>
      </c>
      <c r="C6" s="64">
        <v>9479.3250000000007</v>
      </c>
      <c r="D6" s="65">
        <v>53.904416229045935</v>
      </c>
      <c r="E6" s="66">
        <v>0.51</v>
      </c>
      <c r="F6" s="37"/>
      <c r="G6" s="37"/>
      <c r="H6" s="37"/>
    </row>
    <row r="7" spans="1:11" x14ac:dyDescent="0.25">
      <c r="A7" s="3"/>
      <c r="B7" s="67" t="s">
        <v>54</v>
      </c>
      <c r="C7" s="68">
        <v>5367.1319999999996</v>
      </c>
      <c r="D7" s="65">
        <v>30.520328956358362</v>
      </c>
      <c r="E7" s="69">
        <v>0.82</v>
      </c>
      <c r="F7" s="37"/>
      <c r="G7" s="37"/>
      <c r="H7" s="37"/>
    </row>
    <row r="8" spans="1:11" x14ac:dyDescent="0.25">
      <c r="A8" s="3"/>
      <c r="B8" s="67" t="s">
        <v>139</v>
      </c>
      <c r="C8" s="68">
        <v>3872.2339999999999</v>
      </c>
      <c r="D8" s="65">
        <v>22.019554480119993</v>
      </c>
      <c r="E8" s="69">
        <v>-0.1</v>
      </c>
      <c r="F8" s="37"/>
      <c r="G8" s="37"/>
      <c r="H8" s="37"/>
    </row>
    <row r="9" spans="1:11" ht="18" customHeight="1" x14ac:dyDescent="0.25">
      <c r="A9" s="3"/>
      <c r="B9" s="63" t="s">
        <v>102</v>
      </c>
      <c r="C9" s="68">
        <v>7307.7709999999997</v>
      </c>
      <c r="D9" s="65">
        <v>41.555820661339418</v>
      </c>
      <c r="E9" s="69">
        <v>2.16</v>
      </c>
      <c r="F9" s="37"/>
      <c r="G9" s="37"/>
      <c r="H9" s="37"/>
    </row>
    <row r="10" spans="1:11" ht="32.25" customHeight="1" x14ac:dyDescent="0.25">
      <c r="A10" s="3"/>
      <c r="B10" s="67" t="s">
        <v>98</v>
      </c>
      <c r="C10" s="64">
        <v>5176.3440000000001</v>
      </c>
      <c r="D10" s="65">
        <v>29.435408272289909</v>
      </c>
      <c r="E10" s="66">
        <v>1.59</v>
      </c>
      <c r="F10" s="37"/>
      <c r="G10" s="37"/>
      <c r="H10" s="37"/>
    </row>
    <row r="11" spans="1:11" x14ac:dyDescent="0.25">
      <c r="A11" s="3"/>
      <c r="B11" s="63" t="s">
        <v>103</v>
      </c>
      <c r="C11" s="70">
        <v>798.33699999999999</v>
      </c>
      <c r="D11" s="65">
        <v>4.5397631096146451</v>
      </c>
      <c r="E11" s="66">
        <v>-2.6</v>
      </c>
      <c r="F11" s="37"/>
      <c r="G11" s="37"/>
      <c r="H11" s="37"/>
    </row>
    <row r="12" spans="1:11" x14ac:dyDescent="0.25">
      <c r="A12" s="3"/>
      <c r="B12" s="71" t="s">
        <v>104</v>
      </c>
      <c r="C12" s="72">
        <v>17585.433000000001</v>
      </c>
      <c r="D12" s="73">
        <v>100</v>
      </c>
      <c r="E12" s="74">
        <v>1.04</v>
      </c>
      <c r="F12" s="37"/>
      <c r="G12" s="37"/>
      <c r="H12" s="37"/>
      <c r="K12" s="14"/>
    </row>
    <row r="13" spans="1:11" x14ac:dyDescent="0.25">
      <c r="A13" s="3"/>
      <c r="B13" s="37"/>
      <c r="C13" s="37"/>
      <c r="D13" s="37"/>
      <c r="E13" s="37"/>
      <c r="F13" s="37"/>
      <c r="G13" s="37"/>
      <c r="H13" s="37"/>
    </row>
    <row r="14" spans="1:11" x14ac:dyDescent="0.25">
      <c r="A14" s="3"/>
      <c r="B14" s="36" t="s">
        <v>133</v>
      </c>
      <c r="C14" s="37"/>
      <c r="D14" s="37"/>
      <c r="E14" s="37"/>
      <c r="F14" s="37"/>
      <c r="G14" s="37"/>
      <c r="H14" s="37"/>
    </row>
    <row r="15" spans="1:11" x14ac:dyDescent="0.25">
      <c r="A15" s="3"/>
      <c r="B15" s="12" t="s">
        <v>132</v>
      </c>
      <c r="C15" s="37"/>
      <c r="D15" s="37"/>
      <c r="E15" s="37"/>
      <c r="F15" s="37"/>
      <c r="G15" s="37"/>
      <c r="H15" s="37"/>
    </row>
    <row r="16" spans="1:11" x14ac:dyDescent="0.25">
      <c r="A16" s="3"/>
      <c r="B16" s="3"/>
      <c r="C16" s="3"/>
      <c r="D16" s="3"/>
      <c r="E16" s="3"/>
      <c r="F16" s="3"/>
      <c r="G16" s="3"/>
      <c r="H16" s="3"/>
    </row>
    <row r="17" spans="1:8" x14ac:dyDescent="0.25">
      <c r="A17" s="3"/>
      <c r="B17" s="3"/>
      <c r="C17" s="3"/>
      <c r="D17" s="3"/>
      <c r="E17" s="3"/>
      <c r="F17" s="3"/>
      <c r="G17" s="3"/>
      <c r="H17" s="3"/>
    </row>
    <row r="18" spans="1:8" x14ac:dyDescent="0.25">
      <c r="A18" s="28"/>
    </row>
    <row r="19" spans="1:8" x14ac:dyDescent="0.25">
      <c r="A19" s="28"/>
    </row>
    <row r="20" spans="1:8" x14ac:dyDescent="0.25">
      <c r="A20" s="28"/>
    </row>
    <row r="21" spans="1:8" x14ac:dyDescent="0.25">
      <c r="A21" s="28"/>
    </row>
    <row r="22" spans="1:8" x14ac:dyDescent="0.25">
      <c r="A22" s="28"/>
    </row>
    <row r="23" spans="1:8" x14ac:dyDescent="0.25">
      <c r="A23" s="28"/>
    </row>
    <row r="24" spans="1:8" x14ac:dyDescent="0.25">
      <c r="A24" s="28"/>
    </row>
  </sheetData>
  <mergeCells count="2">
    <mergeCell ref="B4:B5"/>
    <mergeCell ref="C4:E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2:M35"/>
  <sheetViews>
    <sheetView workbookViewId="0">
      <selection activeCell="K33" sqref="K33"/>
    </sheetView>
  </sheetViews>
  <sheetFormatPr baseColWidth="10" defaultRowHeight="15" x14ac:dyDescent="0.25"/>
  <cols>
    <col min="1" max="1" width="4.42578125" style="154" customWidth="1"/>
    <col min="2" max="2" width="43.28515625" style="154" customWidth="1"/>
    <col min="3" max="16384" width="11.42578125" style="154"/>
  </cols>
  <sheetData>
    <row r="2" spans="1:12" ht="31.5" x14ac:dyDescent="0.25">
      <c r="D2" s="154" t="s">
        <v>74</v>
      </c>
      <c r="E2" s="4" t="s">
        <v>37</v>
      </c>
      <c r="F2" s="5" t="s">
        <v>38</v>
      </c>
      <c r="G2" s="6" t="s">
        <v>39</v>
      </c>
      <c r="H2" s="7" t="s">
        <v>189</v>
      </c>
      <c r="I2" s="8" t="s">
        <v>73</v>
      </c>
      <c r="K2" s="155"/>
    </row>
    <row r="3" spans="1:12" x14ac:dyDescent="0.25">
      <c r="B3" s="156"/>
      <c r="C3" s="157" t="s">
        <v>36</v>
      </c>
      <c r="D3" s="157"/>
      <c r="E3" s="158">
        <v>51.364042749576022</v>
      </c>
      <c r="F3" s="158">
        <v>9.6176015782142787</v>
      </c>
      <c r="G3" s="158">
        <v>24.337942259708896</v>
      </c>
      <c r="H3" s="158">
        <v>14.680413412500803</v>
      </c>
      <c r="I3" s="23">
        <v>20512.296999999999</v>
      </c>
      <c r="K3" s="155"/>
      <c r="L3" s="159"/>
    </row>
    <row r="4" spans="1:12" x14ac:dyDescent="0.25">
      <c r="B4" s="156"/>
      <c r="C4" s="154" t="s">
        <v>13</v>
      </c>
      <c r="E4" s="158">
        <v>8.1015276833952203</v>
      </c>
      <c r="F4" s="158">
        <v>0</v>
      </c>
      <c r="G4" s="158">
        <v>47.65610040885899</v>
      </c>
      <c r="H4" s="158">
        <v>44.242371907745792</v>
      </c>
      <c r="I4" s="23">
        <v>1065.404</v>
      </c>
      <c r="K4" s="155"/>
      <c r="L4" s="159"/>
    </row>
    <row r="5" spans="1:12" x14ac:dyDescent="0.25">
      <c r="B5" s="156"/>
      <c r="C5" s="160" t="s">
        <v>99</v>
      </c>
      <c r="D5" s="160"/>
      <c r="E5" s="158">
        <v>73.933914475911351</v>
      </c>
      <c r="F5" s="158">
        <v>8.1861312500384684E-2</v>
      </c>
      <c r="G5" s="158">
        <v>24.115868915213575</v>
      </c>
      <c r="H5" s="158">
        <v>1.8683552963746946</v>
      </c>
      <c r="I5" s="23">
        <v>5361.5069999999996</v>
      </c>
      <c r="K5" s="155"/>
      <c r="L5" s="159"/>
    </row>
    <row r="6" spans="1:12" x14ac:dyDescent="0.25">
      <c r="B6" s="156"/>
      <c r="C6" s="161" t="s">
        <v>42</v>
      </c>
      <c r="D6" s="161"/>
      <c r="E6" s="158">
        <v>54.698361531083449</v>
      </c>
      <c r="F6" s="158">
        <v>1.4688671129525073</v>
      </c>
      <c r="G6" s="158">
        <v>23.751675219929265</v>
      </c>
      <c r="H6" s="158">
        <v>20.08109613603478</v>
      </c>
      <c r="I6" s="23">
        <v>7584.8249999999998</v>
      </c>
      <c r="K6" s="155"/>
      <c r="L6" s="159"/>
    </row>
    <row r="7" spans="1:12" x14ac:dyDescent="0.25">
      <c r="B7" s="156"/>
      <c r="C7" s="160" t="s">
        <v>41</v>
      </c>
      <c r="D7" s="160"/>
      <c r="E7" s="158">
        <v>40.862309892529538</v>
      </c>
      <c r="F7" s="158">
        <v>5.3435505393958511</v>
      </c>
      <c r="G7" s="158">
        <v>34.353433179956227</v>
      </c>
      <c r="H7" s="158">
        <v>19.440706388118375</v>
      </c>
      <c r="I7" s="23">
        <v>4257.2629999999999</v>
      </c>
      <c r="K7" s="155"/>
      <c r="L7" s="159"/>
    </row>
    <row r="8" spans="1:12" x14ac:dyDescent="0.25">
      <c r="B8" s="156"/>
      <c r="C8" s="160" t="s">
        <v>55</v>
      </c>
      <c r="D8" s="160"/>
      <c r="E8" s="158">
        <v>77.059248916097076</v>
      </c>
      <c r="F8" s="158">
        <v>0</v>
      </c>
      <c r="G8" s="158">
        <v>20.816513595726793</v>
      </c>
      <c r="H8" s="158">
        <v>2.1242374881761226</v>
      </c>
      <c r="I8" s="23">
        <v>5701.3869999999997</v>
      </c>
      <c r="K8" s="155"/>
      <c r="L8" s="159"/>
    </row>
    <row r="9" spans="1:12" x14ac:dyDescent="0.25">
      <c r="B9" s="156"/>
      <c r="C9" s="154" t="s">
        <v>40</v>
      </c>
      <c r="E9" s="158">
        <v>53.11768571888139</v>
      </c>
      <c r="F9" s="158">
        <v>15.691867556314801</v>
      </c>
      <c r="G9" s="158">
        <v>22.618467538712476</v>
      </c>
      <c r="H9" s="158">
        <v>8.5719791860913297</v>
      </c>
      <c r="I9" s="23">
        <v>11862.067999999999</v>
      </c>
      <c r="K9" s="155"/>
      <c r="L9" s="159"/>
    </row>
    <row r="10" spans="1:12" x14ac:dyDescent="0.25">
      <c r="A10" s="162"/>
      <c r="B10" s="162"/>
      <c r="C10" s="162"/>
      <c r="D10" s="162"/>
      <c r="E10" s="162"/>
      <c r="F10" s="162"/>
      <c r="G10" s="162"/>
      <c r="H10" s="162"/>
      <c r="I10" s="162"/>
      <c r="J10" s="162"/>
    </row>
    <row r="11" spans="1:12" x14ac:dyDescent="0.25">
      <c r="A11" s="162"/>
      <c r="B11" s="162"/>
      <c r="C11" s="162"/>
      <c r="D11" s="162"/>
      <c r="E11" s="162"/>
      <c r="F11" s="162"/>
      <c r="G11" s="162"/>
      <c r="H11" s="162"/>
      <c r="I11" s="162"/>
      <c r="J11" s="162"/>
    </row>
    <row r="12" spans="1:12" x14ac:dyDescent="0.25">
      <c r="A12" s="162"/>
      <c r="B12" s="163" t="s">
        <v>140</v>
      </c>
      <c r="C12" s="162"/>
      <c r="D12" s="162"/>
      <c r="E12" s="162"/>
      <c r="F12" s="162"/>
      <c r="G12" s="162"/>
      <c r="H12" s="162"/>
      <c r="I12" s="162"/>
      <c r="J12" s="162"/>
    </row>
    <row r="13" spans="1:12" x14ac:dyDescent="0.25">
      <c r="A13" s="162"/>
      <c r="B13" s="162"/>
      <c r="C13" s="162"/>
      <c r="D13" s="162"/>
      <c r="E13" s="162"/>
      <c r="F13" s="162"/>
      <c r="G13" s="162"/>
      <c r="H13" s="162"/>
      <c r="I13" s="162"/>
      <c r="J13" s="162"/>
    </row>
    <row r="14" spans="1:12" x14ac:dyDescent="0.25">
      <c r="A14" s="162"/>
      <c r="B14" s="162"/>
      <c r="C14" s="162"/>
      <c r="D14" s="162"/>
      <c r="E14" s="162"/>
      <c r="F14" s="162"/>
      <c r="G14" s="162"/>
      <c r="H14" s="162"/>
      <c r="I14" s="162"/>
      <c r="J14" s="162"/>
    </row>
    <row r="15" spans="1:12" x14ac:dyDescent="0.25">
      <c r="A15" s="162"/>
      <c r="B15" s="162"/>
      <c r="C15" s="162"/>
      <c r="D15" s="162"/>
      <c r="E15" s="162"/>
      <c r="F15" s="162"/>
      <c r="G15" s="162"/>
      <c r="H15" s="162"/>
      <c r="I15" s="162"/>
      <c r="J15" s="162"/>
    </row>
    <row r="16" spans="1:12" x14ac:dyDescent="0.25">
      <c r="A16" s="162"/>
      <c r="B16" s="162"/>
      <c r="C16" s="162"/>
      <c r="D16" s="162"/>
      <c r="E16" s="162"/>
      <c r="F16" s="162"/>
      <c r="G16" s="162"/>
      <c r="H16" s="162"/>
      <c r="I16" s="162"/>
      <c r="J16" s="162"/>
    </row>
    <row r="17" spans="1:13" x14ac:dyDescent="0.25">
      <c r="A17" s="162"/>
      <c r="B17" s="162"/>
      <c r="C17" s="162"/>
      <c r="D17" s="162"/>
      <c r="E17" s="162"/>
      <c r="F17" s="162"/>
      <c r="G17" s="162"/>
      <c r="H17" s="162"/>
      <c r="I17" s="162"/>
      <c r="J17" s="162"/>
    </row>
    <row r="18" spans="1:13" x14ac:dyDescent="0.25">
      <c r="A18" s="162"/>
      <c r="B18" s="162"/>
      <c r="C18" s="162"/>
      <c r="D18" s="162"/>
      <c r="E18" s="162"/>
      <c r="F18" s="162"/>
      <c r="G18" s="162"/>
      <c r="H18" s="162"/>
      <c r="I18" s="162"/>
      <c r="J18" s="162"/>
    </row>
    <row r="19" spans="1:13" x14ac:dyDescent="0.25">
      <c r="A19" s="162"/>
      <c r="B19" s="162"/>
      <c r="C19" s="162"/>
      <c r="D19" s="162"/>
      <c r="E19" s="162"/>
      <c r="F19" s="162"/>
      <c r="G19" s="162"/>
      <c r="H19" s="162"/>
      <c r="I19" s="162"/>
      <c r="J19" s="162"/>
    </row>
    <row r="20" spans="1:13" x14ac:dyDescent="0.25">
      <c r="A20" s="162"/>
      <c r="B20" s="162"/>
      <c r="C20" s="162"/>
      <c r="D20" s="162"/>
      <c r="E20" s="162"/>
      <c r="F20" s="162"/>
      <c r="G20" s="162"/>
      <c r="H20" s="162"/>
      <c r="I20" s="162"/>
      <c r="J20" s="162"/>
    </row>
    <row r="21" spans="1:13" x14ac:dyDescent="0.25">
      <c r="A21" s="162"/>
      <c r="B21" s="162"/>
      <c r="C21" s="162"/>
      <c r="D21" s="162"/>
      <c r="E21" s="162"/>
      <c r="F21" s="162"/>
      <c r="G21" s="162"/>
      <c r="H21" s="162"/>
      <c r="I21" s="162"/>
      <c r="J21" s="162"/>
    </row>
    <row r="22" spans="1:13" x14ac:dyDescent="0.25">
      <c r="A22" s="162"/>
      <c r="B22" s="162"/>
      <c r="C22" s="162"/>
      <c r="D22" s="162"/>
      <c r="E22" s="162"/>
      <c r="F22" s="162"/>
      <c r="G22" s="162"/>
      <c r="H22" s="162"/>
      <c r="I22" s="162"/>
      <c r="J22" s="162"/>
      <c r="M22" s="164"/>
    </row>
    <row r="23" spans="1:13" x14ac:dyDescent="0.25">
      <c r="A23" s="162"/>
      <c r="B23" s="162"/>
      <c r="C23" s="162"/>
      <c r="D23" s="162"/>
      <c r="E23" s="162"/>
      <c r="F23" s="162"/>
      <c r="G23" s="162"/>
      <c r="H23" s="162"/>
      <c r="I23" s="162"/>
      <c r="J23" s="162"/>
    </row>
    <row r="24" spans="1:13" x14ac:dyDescent="0.25">
      <c r="A24" s="162"/>
      <c r="B24" s="162"/>
      <c r="C24" s="162"/>
      <c r="D24" s="162"/>
      <c r="E24" s="162"/>
      <c r="F24" s="162"/>
      <c r="G24" s="162"/>
      <c r="H24" s="162"/>
      <c r="I24" s="162"/>
      <c r="J24" s="162"/>
    </row>
    <row r="25" spans="1:13" x14ac:dyDescent="0.25">
      <c r="A25" s="162"/>
      <c r="B25" s="162"/>
      <c r="C25" s="162"/>
      <c r="D25" s="162"/>
      <c r="E25" s="162"/>
      <c r="F25" s="162"/>
      <c r="G25" s="162"/>
      <c r="H25" s="162"/>
      <c r="I25" s="162"/>
      <c r="J25" s="162"/>
    </row>
    <row r="26" spans="1:13" x14ac:dyDescent="0.25">
      <c r="A26" s="162"/>
      <c r="B26" s="162"/>
      <c r="C26" s="162"/>
      <c r="D26" s="162"/>
      <c r="E26" s="162"/>
      <c r="F26" s="162"/>
      <c r="G26" s="162"/>
      <c r="H26" s="162"/>
      <c r="I26" s="162"/>
      <c r="J26" s="162"/>
    </row>
    <row r="27" spans="1:13" x14ac:dyDescent="0.25">
      <c r="A27" s="162"/>
      <c r="B27" s="162"/>
      <c r="C27" s="162"/>
      <c r="D27" s="162"/>
      <c r="E27" s="162"/>
      <c r="F27" s="162"/>
      <c r="G27" s="162"/>
      <c r="H27" s="162"/>
      <c r="I27" s="162"/>
      <c r="J27" s="162"/>
    </row>
    <row r="28" spans="1:13" x14ac:dyDescent="0.25">
      <c r="A28" s="162"/>
      <c r="B28" s="162"/>
      <c r="C28" s="162"/>
      <c r="D28" s="162"/>
      <c r="E28" s="162"/>
      <c r="F28" s="162"/>
      <c r="G28" s="162"/>
      <c r="H28" s="162"/>
      <c r="I28" s="162"/>
      <c r="J28" s="162"/>
    </row>
    <row r="29" spans="1:13" x14ac:dyDescent="0.25">
      <c r="A29" s="162"/>
      <c r="B29" s="162"/>
      <c r="C29" s="162"/>
      <c r="D29" s="162"/>
      <c r="E29" s="162"/>
      <c r="F29" s="162"/>
      <c r="G29" s="162"/>
      <c r="H29" s="162"/>
      <c r="I29" s="162"/>
      <c r="J29" s="162"/>
    </row>
    <row r="30" spans="1:13" x14ac:dyDescent="0.25">
      <c r="A30" s="162"/>
      <c r="B30" s="162"/>
      <c r="C30" s="162"/>
      <c r="D30" s="162"/>
      <c r="E30" s="162"/>
      <c r="F30" s="162"/>
      <c r="G30" s="162"/>
      <c r="H30" s="162"/>
      <c r="I30" s="162"/>
      <c r="J30" s="162"/>
    </row>
    <row r="31" spans="1:13" ht="48" customHeight="1" x14ac:dyDescent="0.25">
      <c r="A31" s="162"/>
      <c r="B31" s="259" t="s">
        <v>141</v>
      </c>
      <c r="C31" s="260"/>
      <c r="D31" s="260"/>
      <c r="E31" s="260"/>
      <c r="F31" s="260"/>
      <c r="G31" s="260"/>
      <c r="H31" s="260"/>
      <c r="I31" s="260"/>
      <c r="J31" s="165"/>
    </row>
    <row r="32" spans="1:13" x14ac:dyDescent="0.25">
      <c r="A32" s="162"/>
      <c r="B32" s="162" t="s">
        <v>142</v>
      </c>
      <c r="C32" s="162"/>
      <c r="D32" s="162"/>
      <c r="E32" s="162"/>
      <c r="F32" s="162"/>
      <c r="G32" s="162"/>
      <c r="H32" s="162"/>
      <c r="I32" s="162"/>
      <c r="J32" s="162"/>
    </row>
    <row r="33" spans="1:10" x14ac:dyDescent="0.25">
      <c r="A33" s="162"/>
      <c r="B33" s="166" t="s">
        <v>97</v>
      </c>
      <c r="C33" s="162"/>
      <c r="D33" s="162"/>
      <c r="E33" s="162"/>
      <c r="F33" s="162"/>
      <c r="G33" s="162"/>
      <c r="H33" s="162"/>
      <c r="I33" s="162"/>
      <c r="J33" s="162"/>
    </row>
    <row r="34" spans="1:10" x14ac:dyDescent="0.25">
      <c r="A34" s="162"/>
      <c r="B34" s="162"/>
      <c r="C34" s="162"/>
      <c r="D34" s="162"/>
      <c r="E34" s="162"/>
      <c r="F34" s="162"/>
      <c r="G34" s="162"/>
      <c r="H34" s="162"/>
      <c r="I34" s="162"/>
      <c r="J34" s="162"/>
    </row>
    <row r="35" spans="1:10" x14ac:dyDescent="0.25">
      <c r="A35" s="162"/>
      <c r="B35" s="162"/>
      <c r="C35" s="162"/>
      <c r="D35" s="162"/>
      <c r="E35" s="162"/>
      <c r="F35" s="162"/>
      <c r="G35" s="162"/>
      <c r="H35" s="162"/>
      <c r="I35" s="162"/>
      <c r="J35" s="162"/>
    </row>
  </sheetData>
  <mergeCells count="1">
    <mergeCell ref="B31:I31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B21" sqref="B21"/>
    </sheetView>
  </sheetViews>
  <sheetFormatPr baseColWidth="10" defaultRowHeight="15" x14ac:dyDescent="0.25"/>
  <cols>
    <col min="1" max="1" width="6.140625" customWidth="1"/>
    <col min="2" max="2" width="55.28515625" customWidth="1"/>
    <col min="3" max="3" width="13.42578125" customWidth="1"/>
    <col min="4" max="4" width="12.7109375" customWidth="1"/>
    <col min="5" max="5" width="13.42578125" customWidth="1"/>
    <col min="6" max="6" width="12.7109375" customWidth="1"/>
    <col min="7" max="7" width="12.5703125" customWidth="1"/>
    <col min="8" max="8" width="7.5703125" customWidth="1"/>
    <col min="9" max="9" width="11.42578125" style="28"/>
    <col min="10" max="10" width="11.7109375" style="29" customWidth="1"/>
  </cols>
  <sheetData>
    <row r="1" spans="1:10" x14ac:dyDescent="0.25">
      <c r="A1" s="3"/>
      <c r="B1" s="3"/>
      <c r="C1" s="3"/>
      <c r="D1" s="3"/>
      <c r="E1" s="3"/>
      <c r="F1" s="3"/>
      <c r="G1" s="3"/>
      <c r="H1" s="3"/>
    </row>
    <row r="2" spans="1:10" x14ac:dyDescent="0.25">
      <c r="A2" s="3"/>
      <c r="B2" s="11" t="s">
        <v>147</v>
      </c>
      <c r="C2" s="37"/>
      <c r="D2" s="37"/>
      <c r="E2" s="37"/>
      <c r="F2" s="37"/>
      <c r="G2" s="37"/>
      <c r="H2" s="3"/>
    </row>
    <row r="3" spans="1:10" x14ac:dyDescent="0.25">
      <c r="A3" s="3"/>
      <c r="B3" s="37"/>
      <c r="C3" s="37"/>
      <c r="D3" s="37"/>
      <c r="E3" s="37"/>
      <c r="F3" s="37"/>
      <c r="G3" s="37"/>
      <c r="H3" s="3"/>
    </row>
    <row r="4" spans="1:10" ht="34.5" customHeight="1" x14ac:dyDescent="0.25">
      <c r="A4" s="3"/>
      <c r="B4" s="261"/>
      <c r="C4" s="256" t="s">
        <v>6</v>
      </c>
      <c r="D4" s="258"/>
      <c r="E4" s="256" t="s">
        <v>109</v>
      </c>
      <c r="F4" s="258"/>
      <c r="G4" s="263" t="s">
        <v>47</v>
      </c>
      <c r="H4" s="3"/>
    </row>
    <row r="5" spans="1:10" ht="51" customHeight="1" x14ac:dyDescent="0.25">
      <c r="A5" s="3"/>
      <c r="B5" s="262"/>
      <c r="C5" s="62" t="s">
        <v>7</v>
      </c>
      <c r="D5" s="62" t="s">
        <v>145</v>
      </c>
      <c r="E5" s="62" t="s">
        <v>7</v>
      </c>
      <c r="F5" s="62" t="s">
        <v>145</v>
      </c>
      <c r="G5" s="264"/>
      <c r="H5" s="3"/>
    </row>
    <row r="6" spans="1:10" x14ac:dyDescent="0.25">
      <c r="A6" s="3"/>
      <c r="B6" s="77" t="s">
        <v>8</v>
      </c>
      <c r="C6" s="78">
        <v>265495.75</v>
      </c>
      <c r="D6" s="79">
        <v>3.7882496607477265E-2</v>
      </c>
      <c r="E6" s="78">
        <v>180445.55</v>
      </c>
      <c r="F6" s="80">
        <v>5.7888103105624499E-2</v>
      </c>
      <c r="G6" s="80">
        <v>0.67965513572251157</v>
      </c>
      <c r="H6" s="3"/>
      <c r="J6" s="175"/>
    </row>
    <row r="7" spans="1:10" x14ac:dyDescent="0.25">
      <c r="A7" s="3"/>
      <c r="B7" s="81" t="s">
        <v>9</v>
      </c>
      <c r="C7" s="82">
        <v>172843.2</v>
      </c>
      <c r="D7" s="83">
        <v>1.3253834673263196E-2</v>
      </c>
      <c r="E7" s="82">
        <v>110424.84</v>
      </c>
      <c r="F7" s="84">
        <v>2.9916638421836204E-2</v>
      </c>
      <c r="G7" s="84">
        <v>0.63887292065872414</v>
      </c>
      <c r="H7" s="3"/>
      <c r="J7" s="176"/>
    </row>
    <row r="8" spans="1:10" x14ac:dyDescent="0.25">
      <c r="A8" s="3"/>
      <c r="B8" s="81" t="s">
        <v>10</v>
      </c>
      <c r="C8" s="82">
        <v>82517.899999999994</v>
      </c>
      <c r="D8" s="83">
        <v>9.7934176026798103E-2</v>
      </c>
      <c r="E8" s="82">
        <v>64196.72</v>
      </c>
      <c r="F8" s="84">
        <v>0.11567014447971409</v>
      </c>
      <c r="G8" s="84">
        <v>0.77797326398272382</v>
      </c>
      <c r="H8" s="3"/>
      <c r="J8" s="176"/>
    </row>
    <row r="9" spans="1:10" x14ac:dyDescent="0.25">
      <c r="A9" s="3"/>
      <c r="B9" s="81" t="s">
        <v>43</v>
      </c>
      <c r="C9" s="82">
        <v>10134.64</v>
      </c>
      <c r="D9" s="83">
        <v>6.8730092812449997E-3</v>
      </c>
      <c r="E9" s="82">
        <v>5823.99</v>
      </c>
      <c r="F9" s="84">
        <v>1.8406100504189226E-3</v>
      </c>
      <c r="G9" s="84">
        <v>0.57466175414222909</v>
      </c>
      <c r="H9" s="3"/>
      <c r="J9" s="176"/>
    </row>
    <row r="10" spans="1:10" x14ac:dyDescent="0.25">
      <c r="A10" s="3"/>
      <c r="B10" s="85" t="s">
        <v>11</v>
      </c>
      <c r="C10" s="78">
        <v>176013.73</v>
      </c>
      <c r="D10" s="79">
        <v>-2.4173057121210516E-3</v>
      </c>
      <c r="E10" s="78">
        <v>115308.04000000001</v>
      </c>
      <c r="F10" s="80">
        <v>3.4074315022031027E-3</v>
      </c>
      <c r="G10" s="80">
        <v>0.65510821229684757</v>
      </c>
      <c r="H10" s="3"/>
      <c r="J10" s="175"/>
    </row>
    <row r="11" spans="1:10" x14ac:dyDescent="0.25">
      <c r="A11" s="3"/>
      <c r="B11" s="86" t="s">
        <v>12</v>
      </c>
      <c r="C11" s="87">
        <v>80031.920000000013</v>
      </c>
      <c r="D11" s="88">
        <v>-5.4471062286994016E-3</v>
      </c>
      <c r="E11" s="87">
        <v>47824.800000000003</v>
      </c>
      <c r="F11" s="89">
        <v>2.980747512670614E-3</v>
      </c>
      <c r="G11" s="84">
        <v>0.59757156894399133</v>
      </c>
      <c r="H11" s="3"/>
      <c r="J11" s="176"/>
    </row>
    <row r="12" spans="1:10" x14ac:dyDescent="0.25">
      <c r="A12" s="3"/>
      <c r="B12" s="90" t="s">
        <v>110</v>
      </c>
      <c r="C12" s="91">
        <v>54920.400000000009</v>
      </c>
      <c r="D12" s="92">
        <v>-8.9087482655577279E-3</v>
      </c>
      <c r="E12" s="91">
        <v>30348.18</v>
      </c>
      <c r="F12" s="84">
        <v>-2.3993160026391236E-3</v>
      </c>
      <c r="G12" s="84">
        <v>0.55258483186575469</v>
      </c>
      <c r="H12" s="3"/>
      <c r="J12" s="177"/>
    </row>
    <row r="13" spans="1:10" x14ac:dyDescent="0.25">
      <c r="A13" s="3"/>
      <c r="B13" s="90" t="s">
        <v>146</v>
      </c>
      <c r="C13" s="91">
        <v>22610.699999999997</v>
      </c>
      <c r="D13" s="83">
        <v>-4.431704852419829E-3</v>
      </c>
      <c r="E13" s="91">
        <v>15960.4</v>
      </c>
      <c r="F13" s="84">
        <v>7.1527508274409771E-3</v>
      </c>
      <c r="G13" s="84">
        <v>0.70587819041427291</v>
      </c>
      <c r="H13" s="3"/>
      <c r="J13" s="177"/>
    </row>
    <row r="14" spans="1:10" x14ac:dyDescent="0.25">
      <c r="A14" s="3"/>
      <c r="B14" s="93" t="s">
        <v>42</v>
      </c>
      <c r="C14" s="91">
        <v>88448.86</v>
      </c>
      <c r="D14" s="83">
        <v>1.6155151053946261E-3</v>
      </c>
      <c r="E14" s="91">
        <v>63022.750000000007</v>
      </c>
      <c r="F14" s="84">
        <v>3.9843791817582202E-3</v>
      </c>
      <c r="G14" s="84">
        <v>0.71253320845514578</v>
      </c>
      <c r="H14" s="3"/>
      <c r="J14" s="178"/>
    </row>
    <row r="15" spans="1:10" ht="30" customHeight="1" x14ac:dyDescent="0.25">
      <c r="A15" s="3"/>
      <c r="B15" s="90" t="s">
        <v>188</v>
      </c>
      <c r="C15" s="94">
        <v>66592.5</v>
      </c>
      <c r="D15" s="92">
        <v>4.7891289488811656E-3</v>
      </c>
      <c r="E15" s="94">
        <v>51968.9</v>
      </c>
      <c r="F15" s="95">
        <v>-4.4255279847356038E-5</v>
      </c>
      <c r="G15" s="95">
        <v>0.78040169688778771</v>
      </c>
      <c r="H15" s="3"/>
      <c r="J15" s="177"/>
    </row>
    <row r="16" spans="1:10" x14ac:dyDescent="0.25">
      <c r="A16" s="3"/>
      <c r="B16" s="96" t="s">
        <v>13</v>
      </c>
      <c r="C16" s="97">
        <v>7532.9500000000007</v>
      </c>
      <c r="D16" s="98">
        <v>-1.707249285275303E-2</v>
      </c>
      <c r="E16" s="99">
        <v>4460.49</v>
      </c>
      <c r="F16" s="100">
        <v>-1.5018515363739076E-4</v>
      </c>
      <c r="G16" s="84">
        <v>0.59213057301588345</v>
      </c>
      <c r="H16" s="3"/>
      <c r="J16" s="176"/>
    </row>
    <row r="17" spans="1:10" x14ac:dyDescent="0.25">
      <c r="A17" s="3"/>
      <c r="B17" s="101" t="s">
        <v>14</v>
      </c>
      <c r="C17" s="102">
        <v>441509.48</v>
      </c>
      <c r="D17" s="103">
        <v>2.1432336650391574E-2</v>
      </c>
      <c r="E17" s="102">
        <v>295753.58999999997</v>
      </c>
      <c r="F17" s="104">
        <v>3.595818891977072E-2</v>
      </c>
      <c r="G17" s="80">
        <v>0.66986917245808619</v>
      </c>
      <c r="H17" s="3"/>
      <c r="J17" s="179"/>
    </row>
    <row r="18" spans="1:10" x14ac:dyDescent="0.25">
      <c r="A18" s="3"/>
      <c r="B18" s="105" t="s">
        <v>15</v>
      </c>
      <c r="C18" s="37"/>
      <c r="D18" s="37"/>
      <c r="E18" s="37"/>
      <c r="F18" s="37"/>
      <c r="G18" s="37"/>
      <c r="H18" s="3"/>
    </row>
    <row r="19" spans="1:10" x14ac:dyDescent="0.25">
      <c r="A19" s="3"/>
      <c r="B19" s="36" t="s">
        <v>130</v>
      </c>
      <c r="C19" s="37"/>
      <c r="D19" s="37"/>
      <c r="E19" s="37"/>
      <c r="F19" s="37"/>
      <c r="G19" s="76"/>
      <c r="H19" s="3"/>
    </row>
    <row r="20" spans="1:10" x14ac:dyDescent="0.25">
      <c r="A20" s="3"/>
      <c r="B20" s="12" t="s">
        <v>132</v>
      </c>
      <c r="C20" s="37"/>
      <c r="D20" s="37"/>
      <c r="E20" s="37"/>
      <c r="F20" s="37"/>
      <c r="G20" s="37"/>
      <c r="H20" s="3"/>
    </row>
    <row r="21" spans="1:10" x14ac:dyDescent="0.25">
      <c r="A21" s="3"/>
      <c r="B21" s="3"/>
      <c r="C21" s="3"/>
      <c r="D21" s="3"/>
      <c r="E21" s="3"/>
      <c r="F21" s="3"/>
      <c r="G21" s="3"/>
      <c r="H21" s="3"/>
    </row>
    <row r="22" spans="1:10" s="28" customFormat="1" x14ac:dyDescent="0.25">
      <c r="J22" s="180"/>
    </row>
    <row r="23" spans="1:10" s="28" customFormat="1" x14ac:dyDescent="0.25">
      <c r="J23" s="180"/>
    </row>
    <row r="24" spans="1:10" s="28" customFormat="1" x14ac:dyDescent="0.25">
      <c r="J24" s="180"/>
    </row>
    <row r="25" spans="1:10" s="28" customFormat="1" x14ac:dyDescent="0.25">
      <c r="J25" s="180"/>
    </row>
    <row r="26" spans="1:10" s="28" customFormat="1" x14ac:dyDescent="0.25">
      <c r="J26" s="180"/>
    </row>
    <row r="27" spans="1:10" s="28" customFormat="1" x14ac:dyDescent="0.25">
      <c r="J27" s="180"/>
    </row>
    <row r="28" spans="1:10" s="28" customFormat="1" x14ac:dyDescent="0.25">
      <c r="J28" s="180"/>
    </row>
    <row r="29" spans="1:10" s="28" customFormat="1" x14ac:dyDescent="0.25">
      <c r="J29" s="180"/>
    </row>
    <row r="30" spans="1:10" s="28" customFormat="1" x14ac:dyDescent="0.25">
      <c r="J30" s="180"/>
    </row>
  </sheetData>
  <mergeCells count="4">
    <mergeCell ref="B4:B5"/>
    <mergeCell ref="C4:D4"/>
    <mergeCell ref="E4:F4"/>
    <mergeCell ref="G4:G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workbookViewId="0">
      <selection activeCell="B28" sqref="B28"/>
    </sheetView>
  </sheetViews>
  <sheetFormatPr baseColWidth="10" defaultRowHeight="15" x14ac:dyDescent="0.25"/>
  <cols>
    <col min="2" max="2" width="24.7109375" customWidth="1"/>
    <col min="3" max="3" width="10.42578125" customWidth="1"/>
    <col min="4" max="4" width="4.42578125" customWidth="1"/>
    <col min="5" max="5" width="11.5703125" customWidth="1"/>
    <col min="6" max="6" width="21.28515625" customWidth="1"/>
    <col min="7" max="7" width="7.140625" customWidth="1"/>
    <col min="8" max="8" width="11.7109375" customWidth="1"/>
    <col min="9" max="9" width="5.7109375" customWidth="1"/>
    <col min="10" max="10" width="16.85546875" customWidth="1"/>
    <col min="11" max="11" width="4.5703125" customWidth="1"/>
    <col min="13" max="13" width="3.85546875" customWidth="1"/>
    <col min="14" max="14" width="10.140625" customWidth="1"/>
    <col min="15" max="15" width="4.42578125" customWidth="1"/>
  </cols>
  <sheetData>
    <row r="1" spans="1:16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x14ac:dyDescent="0.25">
      <c r="A2" s="3"/>
      <c r="B2" s="11" t="s">
        <v>183</v>
      </c>
      <c r="C2" s="37"/>
      <c r="D2" s="37"/>
      <c r="E2" s="37"/>
      <c r="F2" s="37"/>
      <c r="G2" s="37"/>
      <c r="H2" s="37"/>
      <c r="I2" s="37"/>
      <c r="J2" s="37"/>
      <c r="K2" s="3"/>
      <c r="L2" s="3"/>
      <c r="M2" s="3"/>
      <c r="N2" s="3"/>
      <c r="O2" s="3"/>
      <c r="P2" s="3"/>
    </row>
    <row r="3" spans="1:16" ht="15.75" thickBot="1" x14ac:dyDescent="0.3">
      <c r="A3" s="3"/>
      <c r="B3" s="11"/>
      <c r="C3" s="37"/>
      <c r="D3" s="37"/>
      <c r="E3" s="37"/>
      <c r="F3" s="37"/>
      <c r="G3" s="37"/>
      <c r="H3" s="37"/>
      <c r="I3" s="37"/>
      <c r="J3" s="37"/>
      <c r="K3" s="3"/>
      <c r="L3" s="3"/>
      <c r="M3" s="3"/>
      <c r="N3" s="3"/>
      <c r="O3" s="3"/>
      <c r="P3" s="3"/>
    </row>
    <row r="4" spans="1:16" x14ac:dyDescent="0.25">
      <c r="A4" s="3"/>
      <c r="B4" s="107"/>
      <c r="C4" s="265" t="s">
        <v>111</v>
      </c>
      <c r="D4" s="265"/>
      <c r="E4" s="265"/>
      <c r="F4" s="265"/>
      <c r="G4" s="108"/>
      <c r="H4" s="265" t="s">
        <v>112</v>
      </c>
      <c r="I4" s="265"/>
      <c r="J4" s="265"/>
      <c r="K4" s="3"/>
      <c r="L4" s="3"/>
      <c r="M4" s="3"/>
      <c r="N4" s="3"/>
      <c r="O4" s="3"/>
      <c r="P4" s="3"/>
    </row>
    <row r="5" spans="1:16" ht="32.25" customHeight="1" thickBot="1" x14ac:dyDescent="0.3">
      <c r="A5" s="3"/>
      <c r="B5" s="109"/>
      <c r="C5" s="266" t="s">
        <v>135</v>
      </c>
      <c r="D5" s="266"/>
      <c r="E5" s="110" t="s">
        <v>113</v>
      </c>
      <c r="F5" s="110" t="s">
        <v>114</v>
      </c>
      <c r="G5" s="111"/>
      <c r="H5" s="267" t="s">
        <v>136</v>
      </c>
      <c r="I5" s="267"/>
      <c r="J5" s="110" t="s">
        <v>115</v>
      </c>
      <c r="K5" s="3"/>
      <c r="L5" s="3"/>
      <c r="M5" s="3"/>
      <c r="N5" s="3"/>
      <c r="O5" s="3"/>
      <c r="P5" s="3"/>
    </row>
    <row r="6" spans="1:16" x14ac:dyDescent="0.25">
      <c r="A6" s="3"/>
      <c r="B6" s="112" t="s">
        <v>17</v>
      </c>
      <c r="C6" s="113">
        <v>543.24900000000002</v>
      </c>
      <c r="D6" s="112" t="s">
        <v>117</v>
      </c>
      <c r="E6" s="114">
        <v>2.7879805766308858</v>
      </c>
      <c r="F6" s="113">
        <v>73.090608542307493</v>
      </c>
      <c r="G6" s="36"/>
      <c r="H6" s="115">
        <v>1371.29</v>
      </c>
      <c r="I6" s="116" t="s">
        <v>116</v>
      </c>
      <c r="J6" s="117">
        <v>8.5382668540130968</v>
      </c>
      <c r="K6" s="3"/>
      <c r="L6" s="3"/>
      <c r="M6" s="3"/>
      <c r="N6" s="3"/>
      <c r="O6" s="3"/>
      <c r="P6" s="3"/>
    </row>
    <row r="7" spans="1:16" x14ac:dyDescent="0.25">
      <c r="A7" s="3"/>
      <c r="B7" s="112" t="s">
        <v>20</v>
      </c>
      <c r="C7" s="113">
        <v>170.90073564917006</v>
      </c>
      <c r="D7" s="112" t="s">
        <v>18</v>
      </c>
      <c r="E7" s="114">
        <v>3.2125403510664312</v>
      </c>
      <c r="F7" s="113">
        <v>78.7956392381315</v>
      </c>
      <c r="G7" s="36"/>
      <c r="H7" s="115">
        <v>676.29200000000003</v>
      </c>
      <c r="I7" s="116" t="s">
        <v>81</v>
      </c>
      <c r="J7" s="117">
        <v>10.101844198277282</v>
      </c>
      <c r="K7" s="3"/>
      <c r="L7" s="3"/>
      <c r="M7" s="3"/>
      <c r="N7" s="3"/>
      <c r="O7" s="3"/>
      <c r="P7" s="3"/>
    </row>
    <row r="8" spans="1:16" x14ac:dyDescent="0.25">
      <c r="A8" s="3"/>
      <c r="B8" s="112" t="s">
        <v>21</v>
      </c>
      <c r="C8" s="113">
        <v>132.00438146845624</v>
      </c>
      <c r="D8" s="112" t="s">
        <v>18</v>
      </c>
      <c r="E8" s="114">
        <v>3.0376346811688748</v>
      </c>
      <c r="F8" s="113">
        <v>69.095731974501064</v>
      </c>
      <c r="G8" s="36"/>
      <c r="H8" s="115">
        <v>419.61689615138999</v>
      </c>
      <c r="I8" s="118"/>
      <c r="J8" s="117">
        <v>9.7130677891882407</v>
      </c>
      <c r="K8" s="3"/>
      <c r="L8" s="3"/>
      <c r="M8" s="3"/>
      <c r="N8" s="3"/>
      <c r="O8" s="3"/>
      <c r="P8" s="3"/>
    </row>
    <row r="9" spans="1:16" x14ac:dyDescent="0.25">
      <c r="A9" s="3"/>
      <c r="B9" s="112" t="s">
        <v>22</v>
      </c>
      <c r="C9" s="113">
        <v>90.979631238020659</v>
      </c>
      <c r="D9" s="112" t="s">
        <v>18</v>
      </c>
      <c r="E9" s="114">
        <v>4.55323946333385</v>
      </c>
      <c r="F9" s="113">
        <v>79.406133055132329</v>
      </c>
      <c r="G9" s="36"/>
      <c r="H9" s="115">
        <v>383.10028053663001</v>
      </c>
      <c r="I9" s="116" t="s">
        <v>18</v>
      </c>
      <c r="J9" s="117">
        <v>13.89405444672045</v>
      </c>
      <c r="K9" s="3"/>
      <c r="L9" s="3"/>
      <c r="M9" s="3"/>
      <c r="N9" s="3"/>
      <c r="O9" s="3"/>
      <c r="P9" s="3"/>
    </row>
    <row r="10" spans="1:16" x14ac:dyDescent="0.25">
      <c r="A10" s="3"/>
      <c r="B10" s="119" t="s">
        <v>23</v>
      </c>
      <c r="C10" s="120">
        <v>65.266948431403222</v>
      </c>
      <c r="D10" s="119"/>
      <c r="E10" s="121">
        <v>2.2055748337191621</v>
      </c>
      <c r="F10" s="120">
        <v>65.259452616324737</v>
      </c>
      <c r="G10" s="122"/>
      <c r="H10" s="120">
        <v>295.75358999999997</v>
      </c>
      <c r="I10" s="119"/>
      <c r="J10" s="123">
        <v>9.6</v>
      </c>
      <c r="K10" s="3"/>
      <c r="L10" s="3"/>
      <c r="M10" s="3"/>
      <c r="N10" s="3"/>
      <c r="O10" s="3"/>
      <c r="P10" s="3"/>
    </row>
    <row r="11" spans="1:16" x14ac:dyDescent="0.25">
      <c r="A11" s="3"/>
      <c r="B11" s="112" t="s">
        <v>25</v>
      </c>
      <c r="C11" s="113">
        <v>49.345315990512873</v>
      </c>
      <c r="D11" s="112" t="s">
        <v>24</v>
      </c>
      <c r="E11" s="114">
        <v>1.6638133047492984</v>
      </c>
      <c r="F11" s="113">
        <v>67.576681719547238</v>
      </c>
      <c r="G11" s="36"/>
      <c r="H11" s="124">
        <v>289.67399999999998</v>
      </c>
      <c r="I11" s="125" t="s">
        <v>24</v>
      </c>
      <c r="J11" s="126">
        <v>8.6755620699295335</v>
      </c>
      <c r="K11" s="3"/>
      <c r="L11" s="3"/>
      <c r="M11" s="3"/>
      <c r="N11" s="3"/>
      <c r="O11" s="3"/>
      <c r="P11" s="3"/>
    </row>
    <row r="12" spans="1:16" x14ac:dyDescent="0.25">
      <c r="A12" s="3"/>
      <c r="B12" s="127" t="s">
        <v>26</v>
      </c>
      <c r="C12" s="128">
        <v>17.561721434238223</v>
      </c>
      <c r="D12" s="127" t="s">
        <v>24</v>
      </c>
      <c r="E12" s="129">
        <v>3.3967607030000875</v>
      </c>
      <c r="F12" s="128">
        <v>71.324872052053607</v>
      </c>
      <c r="G12" s="130"/>
      <c r="H12" s="115">
        <v>73.132000000000005</v>
      </c>
      <c r="I12" s="131" t="s">
        <v>24</v>
      </c>
      <c r="J12" s="117">
        <v>13.597755088858589</v>
      </c>
      <c r="K12" s="3"/>
      <c r="L12" s="3"/>
      <c r="M12" s="3"/>
      <c r="N12" s="3"/>
      <c r="O12" s="3"/>
      <c r="P12" s="3"/>
    </row>
    <row r="13" spans="1:16" x14ac:dyDescent="0.25">
      <c r="A13" s="3"/>
      <c r="B13" s="112" t="s">
        <v>118</v>
      </c>
      <c r="C13" s="113">
        <v>14.966426572762611</v>
      </c>
      <c r="D13" s="112" t="s">
        <v>24</v>
      </c>
      <c r="E13" s="114">
        <v>3.1574307128074928</v>
      </c>
      <c r="F13" s="113">
        <v>70.206287871458173</v>
      </c>
      <c r="G13" s="36"/>
      <c r="H13" s="115">
        <v>47.518999999999998</v>
      </c>
      <c r="I13" s="116" t="s">
        <v>24</v>
      </c>
      <c r="J13" s="117">
        <v>10.539805744500455</v>
      </c>
      <c r="K13" s="3"/>
      <c r="L13" s="3"/>
      <c r="M13" s="3"/>
      <c r="N13" s="25"/>
      <c r="O13" s="3"/>
      <c r="P13" s="3"/>
    </row>
    <row r="14" spans="1:16" ht="15.75" thickBot="1" x14ac:dyDescent="0.3">
      <c r="A14" s="3"/>
      <c r="B14" s="112" t="s">
        <v>27</v>
      </c>
      <c r="C14" s="113">
        <v>9.5450744227117692</v>
      </c>
      <c r="D14" s="132" t="s">
        <v>24</v>
      </c>
      <c r="E14" s="114">
        <v>3.0460036353335318</v>
      </c>
      <c r="F14" s="113">
        <v>64.652417701676114</v>
      </c>
      <c r="G14" s="36"/>
      <c r="H14" s="115">
        <v>45.277999999999999</v>
      </c>
      <c r="I14" s="133" t="s">
        <v>24</v>
      </c>
      <c r="J14" s="134">
        <v>15.018707924465458</v>
      </c>
      <c r="K14" s="3"/>
      <c r="L14" s="3"/>
      <c r="M14" s="3"/>
      <c r="N14" s="3"/>
      <c r="O14" s="3"/>
      <c r="P14" s="3"/>
    </row>
    <row r="15" spans="1:16" x14ac:dyDescent="0.25">
      <c r="A15" s="25"/>
      <c r="B15" s="135" t="s">
        <v>29</v>
      </c>
      <c r="C15" s="136">
        <v>1360.0442501549292</v>
      </c>
      <c r="D15" s="137" t="s">
        <v>19</v>
      </c>
      <c r="E15" s="138">
        <v>2.3722109958480142</v>
      </c>
      <c r="F15" s="136">
        <v>70.51792848788638</v>
      </c>
      <c r="G15" s="139"/>
      <c r="H15" s="136">
        <v>4838.0344344585164</v>
      </c>
      <c r="I15" s="137" t="s">
        <v>116</v>
      </c>
      <c r="J15" s="140">
        <v>7.7430579784917448</v>
      </c>
      <c r="K15" s="3"/>
      <c r="L15" s="3"/>
      <c r="M15" s="3"/>
      <c r="N15" s="3"/>
      <c r="O15" s="3"/>
      <c r="P15" s="3"/>
    </row>
    <row r="16" spans="1:16" ht="15.75" thickBot="1" x14ac:dyDescent="0.3">
      <c r="A16" s="3"/>
      <c r="B16" s="141" t="s">
        <v>28</v>
      </c>
      <c r="C16" s="142">
        <v>430.12100851502453</v>
      </c>
      <c r="D16" s="143" t="s">
        <v>19</v>
      </c>
      <c r="E16" s="144">
        <v>1.9735809518470488</v>
      </c>
      <c r="F16" s="142">
        <v>65.792263941865031</v>
      </c>
      <c r="G16" s="145"/>
      <c r="H16" s="146">
        <v>1964.0271429952902</v>
      </c>
      <c r="I16" s="143" t="s">
        <v>19</v>
      </c>
      <c r="J16" s="147">
        <v>7.9650162265350852</v>
      </c>
      <c r="K16" s="3"/>
      <c r="L16" s="3"/>
      <c r="M16" s="3"/>
      <c r="N16" s="3"/>
      <c r="O16" s="3"/>
      <c r="P16" s="3"/>
    </row>
    <row r="17" spans="1:16" x14ac:dyDescent="0.25">
      <c r="A17" s="3"/>
      <c r="B17" s="119"/>
      <c r="C17" s="121"/>
      <c r="D17" s="148"/>
      <c r="E17" s="121"/>
      <c r="F17" s="148"/>
      <c r="G17" s="121"/>
      <c r="H17" s="148"/>
      <c r="I17" s="149"/>
      <c r="J17" s="150" t="s">
        <v>184</v>
      </c>
      <c r="K17" s="18"/>
      <c r="L17" s="230"/>
      <c r="M17" s="18"/>
      <c r="N17" s="230"/>
      <c r="O17" s="3"/>
      <c r="P17" s="3"/>
    </row>
    <row r="18" spans="1:16" x14ac:dyDescent="0.25">
      <c r="A18" s="3"/>
      <c r="B18" s="75" t="s">
        <v>119</v>
      </c>
      <c r="C18" s="151"/>
      <c r="D18" s="151"/>
      <c r="E18" s="151"/>
      <c r="F18" s="151"/>
      <c r="G18" s="151"/>
      <c r="H18" s="151"/>
      <c r="I18" s="151"/>
      <c r="J18" s="151"/>
      <c r="K18" s="10"/>
      <c r="L18" s="10"/>
      <c r="M18" s="10"/>
      <c r="N18" s="10"/>
      <c r="O18" s="10"/>
      <c r="P18" s="3"/>
    </row>
    <row r="19" spans="1:16" ht="14.25" customHeight="1" x14ac:dyDescent="0.25">
      <c r="A19" s="3"/>
      <c r="B19" s="75" t="s">
        <v>128</v>
      </c>
      <c r="C19" s="151"/>
      <c r="D19" s="151"/>
      <c r="E19" s="151"/>
      <c r="F19" s="151"/>
      <c r="G19" s="151"/>
      <c r="H19" s="151"/>
      <c r="I19" s="151"/>
      <c r="J19" s="151"/>
      <c r="K19" s="10"/>
      <c r="L19" s="10"/>
      <c r="M19" s="10"/>
      <c r="N19" s="10"/>
      <c r="O19" s="10"/>
      <c r="P19" s="3"/>
    </row>
    <row r="20" spans="1:16" x14ac:dyDescent="0.25">
      <c r="A20" s="3"/>
      <c r="B20" s="106" t="s">
        <v>120</v>
      </c>
      <c r="C20" s="152"/>
      <c r="D20" s="152"/>
      <c r="E20" s="152"/>
      <c r="F20" s="152"/>
      <c r="G20" s="152"/>
      <c r="H20" s="152"/>
      <c r="I20" s="152"/>
      <c r="J20" s="152"/>
      <c r="K20" s="1"/>
      <c r="L20" s="1"/>
      <c r="M20" s="1"/>
      <c r="N20" s="1"/>
      <c r="O20" s="1"/>
      <c r="P20" s="3"/>
    </row>
    <row r="21" spans="1:16" x14ac:dyDescent="0.25">
      <c r="A21" s="3"/>
      <c r="B21" s="75" t="s">
        <v>190</v>
      </c>
      <c r="C21" s="105"/>
      <c r="D21" s="105"/>
      <c r="E21" s="105"/>
      <c r="F21" s="105"/>
      <c r="G21" s="105"/>
      <c r="H21" s="105"/>
      <c r="I21" s="105"/>
      <c r="J21" s="105"/>
      <c r="K21" s="2"/>
      <c r="L21" s="2"/>
      <c r="M21" s="2"/>
      <c r="N21" s="2"/>
      <c r="O21" s="2"/>
      <c r="P21" s="3"/>
    </row>
    <row r="22" spans="1:16" x14ac:dyDescent="0.25">
      <c r="A22" s="3"/>
      <c r="B22" s="75" t="s">
        <v>121</v>
      </c>
      <c r="C22" s="105"/>
      <c r="D22" s="105"/>
      <c r="E22" s="105"/>
      <c r="F22" s="105"/>
      <c r="G22" s="105"/>
      <c r="H22" s="105"/>
      <c r="I22" s="105"/>
      <c r="J22" s="105"/>
      <c r="K22" s="2"/>
      <c r="L22" s="2"/>
      <c r="M22" s="2"/>
      <c r="N22" s="2"/>
      <c r="O22" s="2"/>
      <c r="P22" s="3"/>
    </row>
    <row r="23" spans="1:16" x14ac:dyDescent="0.25">
      <c r="A23" s="3"/>
      <c r="B23" s="75" t="s">
        <v>30</v>
      </c>
      <c r="C23" s="105"/>
      <c r="D23" s="105"/>
      <c r="E23" s="105"/>
      <c r="F23" s="105"/>
      <c r="G23" s="105"/>
      <c r="H23" s="105"/>
      <c r="I23" s="105"/>
      <c r="J23" s="105"/>
      <c r="K23" s="2"/>
      <c r="L23" s="2"/>
      <c r="M23" s="2"/>
      <c r="N23" s="2"/>
      <c r="O23" s="2"/>
      <c r="P23" s="3"/>
    </row>
    <row r="24" spans="1:16" x14ac:dyDescent="0.25">
      <c r="A24" s="3"/>
      <c r="B24" s="75" t="s">
        <v>122</v>
      </c>
      <c r="C24" s="105"/>
      <c r="D24" s="105"/>
      <c r="E24" s="105"/>
      <c r="F24" s="105"/>
      <c r="G24" s="105"/>
      <c r="H24" s="105"/>
      <c r="I24" s="105"/>
      <c r="J24" s="105"/>
      <c r="K24" s="2"/>
      <c r="L24" s="2"/>
      <c r="M24" s="2"/>
      <c r="N24" s="2"/>
      <c r="O24" s="2"/>
      <c r="P24" s="3"/>
    </row>
    <row r="25" spans="1:16" x14ac:dyDescent="0.25">
      <c r="A25" s="3"/>
      <c r="B25" s="75" t="s">
        <v>185</v>
      </c>
      <c r="C25" s="105"/>
      <c r="D25" s="105"/>
      <c r="E25" s="105"/>
      <c r="F25" s="105"/>
      <c r="G25" s="105"/>
      <c r="H25" s="105"/>
      <c r="I25" s="105"/>
      <c r="J25" s="105"/>
      <c r="K25" s="2"/>
      <c r="L25" s="2"/>
      <c r="M25" s="2"/>
      <c r="N25" s="2"/>
      <c r="O25" s="2"/>
      <c r="P25" s="3"/>
    </row>
    <row r="26" spans="1:16" x14ac:dyDescent="0.25">
      <c r="A26" s="3"/>
      <c r="B26" s="75" t="s">
        <v>31</v>
      </c>
      <c r="C26" s="105"/>
      <c r="D26" s="105"/>
      <c r="E26" s="105"/>
      <c r="F26" s="105"/>
      <c r="G26" s="105"/>
      <c r="H26" s="105"/>
      <c r="I26" s="105"/>
      <c r="J26" s="105"/>
      <c r="K26" s="2"/>
      <c r="L26" s="2"/>
      <c r="M26" s="2"/>
      <c r="N26" s="2"/>
      <c r="O26" s="2"/>
      <c r="P26" s="3"/>
    </row>
    <row r="27" spans="1:16" x14ac:dyDescent="0.25">
      <c r="A27" s="3"/>
      <c r="C27" s="105"/>
      <c r="D27" s="105"/>
      <c r="E27" s="105"/>
      <c r="F27" s="105"/>
      <c r="G27" s="105"/>
      <c r="H27" s="105"/>
      <c r="I27" s="105"/>
      <c r="J27" s="105"/>
      <c r="K27" s="2"/>
      <c r="L27" s="2"/>
      <c r="M27" s="2"/>
      <c r="N27" s="2"/>
      <c r="O27" s="2"/>
      <c r="P27" s="3"/>
    </row>
    <row r="28" spans="1:16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</sheetData>
  <mergeCells count="4">
    <mergeCell ref="C4:F4"/>
    <mergeCell ref="H4:J4"/>
    <mergeCell ref="C5:D5"/>
    <mergeCell ref="H5:I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workbookViewId="0">
      <selection activeCell="B23" sqref="B23"/>
    </sheetView>
  </sheetViews>
  <sheetFormatPr baseColWidth="10" defaultRowHeight="15" x14ac:dyDescent="0.25"/>
  <cols>
    <col min="1" max="1" width="8" customWidth="1"/>
    <col min="2" max="2" width="14.5703125" customWidth="1"/>
    <col min="9" max="9" width="14.42578125" customWidth="1"/>
    <col min="10" max="10" width="10" customWidth="1"/>
    <col min="11" max="11" width="32.85546875" customWidth="1"/>
    <col min="12" max="12" width="13.42578125" customWidth="1"/>
    <col min="13" max="13" width="13.85546875" customWidth="1"/>
  </cols>
  <sheetData>
    <row r="1" spans="1:14" x14ac:dyDescent="0.25">
      <c r="A1" s="3"/>
      <c r="B1" s="3"/>
      <c r="C1" s="3"/>
      <c r="D1" s="3"/>
      <c r="E1" s="3"/>
      <c r="F1" s="3"/>
      <c r="G1" s="3"/>
      <c r="H1" s="3"/>
      <c r="I1" s="3"/>
      <c r="J1" s="3"/>
    </row>
    <row r="2" spans="1:14" ht="28.5" customHeight="1" x14ac:dyDescent="0.25">
      <c r="A2" s="3"/>
      <c r="B2" s="268" t="s">
        <v>180</v>
      </c>
      <c r="C2" s="268"/>
      <c r="D2" s="268"/>
      <c r="E2" s="268"/>
      <c r="F2" s="268"/>
      <c r="G2" s="268"/>
      <c r="H2" s="268"/>
      <c r="I2" s="268"/>
      <c r="J2" s="3"/>
    </row>
    <row r="3" spans="1:14" x14ac:dyDescent="0.25">
      <c r="A3" s="3"/>
      <c r="B3" s="37"/>
      <c r="C3" s="37"/>
      <c r="D3" s="37"/>
      <c r="E3" s="37"/>
      <c r="F3" s="37"/>
      <c r="G3" s="37"/>
      <c r="H3" s="37"/>
      <c r="I3" s="37"/>
      <c r="J3" s="3"/>
      <c r="L3" s="9" t="s">
        <v>82</v>
      </c>
      <c r="M3" s="9" t="s">
        <v>44</v>
      </c>
      <c r="N3" t="s">
        <v>83</v>
      </c>
    </row>
    <row r="4" spans="1:14" x14ac:dyDescent="0.25">
      <c r="A4" s="3"/>
      <c r="B4" s="37"/>
      <c r="C4" s="37"/>
      <c r="D4" s="37"/>
      <c r="E4" s="37"/>
      <c r="F4" s="37"/>
      <c r="G4" s="37"/>
      <c r="H4" s="37"/>
      <c r="I4" s="37"/>
      <c r="J4" s="3"/>
      <c r="K4" s="35" t="s">
        <v>179</v>
      </c>
      <c r="L4" s="19">
        <v>237.96600000000001</v>
      </c>
      <c r="M4" s="19">
        <v>21.182704000000001</v>
      </c>
      <c r="N4" s="19">
        <v>259.14870400000001</v>
      </c>
    </row>
    <row r="5" spans="1:14" x14ac:dyDescent="0.25">
      <c r="A5" s="3"/>
      <c r="B5" s="37"/>
      <c r="C5" s="37"/>
      <c r="D5" s="37"/>
      <c r="E5" s="37"/>
      <c r="F5" s="37"/>
      <c r="G5" s="37"/>
      <c r="H5" s="37"/>
      <c r="I5" s="37"/>
      <c r="J5" s="3"/>
      <c r="K5" t="s">
        <v>87</v>
      </c>
      <c r="L5" s="19">
        <v>249.68899999999999</v>
      </c>
      <c r="M5" s="19">
        <v>961.75576699999976</v>
      </c>
      <c r="N5" s="19">
        <v>1211.4447669999997</v>
      </c>
    </row>
    <row r="6" spans="1:14" x14ac:dyDescent="0.25">
      <c r="A6" s="3"/>
      <c r="B6" s="37"/>
      <c r="C6" s="37"/>
      <c r="D6" s="37"/>
      <c r="E6" s="37"/>
      <c r="F6" s="37"/>
      <c r="G6" s="37"/>
      <c r="H6" s="37"/>
      <c r="I6" s="37"/>
      <c r="J6" s="3"/>
      <c r="K6" t="s">
        <v>85</v>
      </c>
      <c r="L6" s="19">
        <v>308.08499999999998</v>
      </c>
      <c r="M6" s="19">
        <v>947.2951700000001</v>
      </c>
      <c r="N6" s="19">
        <v>1255.3801699999999</v>
      </c>
    </row>
    <row r="7" spans="1:14" x14ac:dyDescent="0.25">
      <c r="A7" s="3"/>
      <c r="B7" s="37"/>
      <c r="C7" s="37"/>
      <c r="D7" s="37"/>
      <c r="E7" s="37"/>
      <c r="F7" s="37"/>
      <c r="G7" s="37"/>
      <c r="H7" s="37"/>
      <c r="I7" s="37"/>
      <c r="J7" s="3"/>
      <c r="K7" t="s">
        <v>84</v>
      </c>
      <c r="L7" s="19">
        <v>340.404</v>
      </c>
      <c r="M7" s="19">
        <v>925.92205100000047</v>
      </c>
      <c r="N7" s="19">
        <v>1266.3260510000005</v>
      </c>
    </row>
    <row r="8" spans="1:14" x14ac:dyDescent="0.25">
      <c r="A8" s="3"/>
      <c r="B8" s="37"/>
      <c r="C8" s="37"/>
      <c r="D8" s="37"/>
      <c r="E8" s="37"/>
      <c r="F8" s="37"/>
      <c r="G8" s="37"/>
      <c r="H8" s="37"/>
      <c r="I8" s="37"/>
      <c r="J8" s="3"/>
      <c r="K8" t="s">
        <v>86</v>
      </c>
      <c r="L8" s="19">
        <v>529.71799999999996</v>
      </c>
      <c r="M8" s="19">
        <v>1008.1100340000003</v>
      </c>
      <c r="N8" s="19">
        <v>1537.8280340000001</v>
      </c>
    </row>
    <row r="9" spans="1:14" x14ac:dyDescent="0.25">
      <c r="A9" s="3"/>
      <c r="B9" s="37"/>
      <c r="C9" s="37"/>
      <c r="D9" s="37"/>
      <c r="E9" s="37"/>
      <c r="F9" s="37"/>
      <c r="G9" s="37"/>
      <c r="H9" s="37"/>
      <c r="I9" s="37"/>
      <c r="J9" s="3"/>
      <c r="K9" t="s">
        <v>88</v>
      </c>
      <c r="L9" s="19">
        <v>662.48299999999995</v>
      </c>
      <c r="M9" s="19">
        <v>1096.5694730000012</v>
      </c>
      <c r="N9" s="19">
        <v>1759.0524730000011</v>
      </c>
    </row>
    <row r="10" spans="1:14" x14ac:dyDescent="0.25">
      <c r="A10" s="3"/>
      <c r="B10" s="37"/>
      <c r="C10" s="37"/>
      <c r="D10" s="37"/>
      <c r="E10" s="37"/>
      <c r="F10" s="37"/>
      <c r="G10" s="37"/>
      <c r="H10" s="37"/>
      <c r="I10" s="37"/>
      <c r="J10" s="3"/>
      <c r="K10" t="s">
        <v>89</v>
      </c>
      <c r="L10" s="19">
        <v>692.76199999999994</v>
      </c>
      <c r="M10" s="19">
        <v>1066.8846740000001</v>
      </c>
      <c r="N10" s="19">
        <v>1759.6466740000001</v>
      </c>
    </row>
    <row r="11" spans="1:14" x14ac:dyDescent="0.25">
      <c r="A11" s="3"/>
      <c r="B11" s="37"/>
      <c r="C11" s="37"/>
      <c r="D11" s="37"/>
      <c r="E11" s="37"/>
      <c r="F11" s="37"/>
      <c r="G11" s="37"/>
      <c r="H11" s="37"/>
      <c r="I11" s="37"/>
      <c r="J11" s="3"/>
      <c r="K11" t="s">
        <v>90</v>
      </c>
      <c r="L11" s="19">
        <v>979.33900000000006</v>
      </c>
      <c r="M11" s="19">
        <v>1130.1643419999987</v>
      </c>
      <c r="N11" s="19">
        <v>2109.5033419999986</v>
      </c>
    </row>
    <row r="12" spans="1:14" x14ac:dyDescent="0.25">
      <c r="A12" s="3"/>
      <c r="B12" s="37"/>
      <c r="C12" s="37"/>
      <c r="D12" s="37"/>
      <c r="E12" s="37"/>
      <c r="F12" s="37"/>
      <c r="G12" s="37"/>
      <c r="H12" s="37"/>
      <c r="I12" s="37"/>
      <c r="J12" s="3"/>
      <c r="K12" t="s">
        <v>91</v>
      </c>
      <c r="L12" s="19">
        <v>821.12400000000002</v>
      </c>
      <c r="M12" s="19">
        <v>1536.5657069999993</v>
      </c>
      <c r="N12" s="19">
        <v>2357.6897069999995</v>
      </c>
    </row>
    <row r="13" spans="1:14" x14ac:dyDescent="0.25">
      <c r="A13" s="3"/>
      <c r="B13" s="37"/>
      <c r="C13" s="37"/>
      <c r="D13" s="37"/>
      <c r="E13" s="37"/>
      <c r="F13" s="37"/>
      <c r="G13" s="37"/>
      <c r="H13" s="37"/>
      <c r="I13" s="37"/>
      <c r="J13" s="3"/>
      <c r="K13" t="s">
        <v>92</v>
      </c>
      <c r="L13" s="19">
        <v>1443.7249999999999</v>
      </c>
      <c r="M13" s="19">
        <v>2124.1358000000005</v>
      </c>
      <c r="N13" s="19">
        <v>3567.8608000000004</v>
      </c>
    </row>
    <row r="14" spans="1:14" x14ac:dyDescent="0.25">
      <c r="A14" s="3"/>
      <c r="B14" s="37"/>
      <c r="C14" s="37"/>
      <c r="D14" s="37"/>
      <c r="E14" s="37"/>
      <c r="F14" s="37"/>
      <c r="G14" s="37"/>
      <c r="H14" s="37"/>
      <c r="I14" s="37"/>
      <c r="J14" s="3"/>
      <c r="K14" t="s">
        <v>93</v>
      </c>
      <c r="L14" s="19">
        <v>2383.5920000000001</v>
      </c>
      <c r="M14" s="19">
        <v>3460.0579369999969</v>
      </c>
      <c r="N14" s="19">
        <v>5843.6499369999974</v>
      </c>
    </row>
    <row r="15" spans="1:14" x14ac:dyDescent="0.25">
      <c r="A15" s="3"/>
      <c r="B15" s="37"/>
      <c r="C15" s="37"/>
      <c r="D15" s="37"/>
      <c r="E15" s="37"/>
      <c r="F15" s="37"/>
      <c r="G15" s="37"/>
      <c r="H15" s="37"/>
      <c r="I15" s="37"/>
      <c r="J15" s="3"/>
      <c r="K15" t="s">
        <v>94</v>
      </c>
      <c r="L15" s="19">
        <v>2127.9369999999999</v>
      </c>
      <c r="M15" s="19">
        <v>4830.0545570000013</v>
      </c>
      <c r="N15" s="19">
        <v>6957.9915570000012</v>
      </c>
    </row>
    <row r="16" spans="1:14" x14ac:dyDescent="0.25">
      <c r="A16" s="3"/>
      <c r="B16" s="37"/>
      <c r="C16" s="37"/>
      <c r="D16" s="37"/>
      <c r="E16" s="37"/>
      <c r="F16" s="37"/>
      <c r="G16" s="37"/>
      <c r="H16" s="37"/>
      <c r="I16" s="37"/>
      <c r="J16" s="3"/>
      <c r="K16" t="s">
        <v>95</v>
      </c>
      <c r="L16" s="19">
        <v>6355.9030000000002</v>
      </c>
      <c r="M16" s="19">
        <v>13925.200726000006</v>
      </c>
      <c r="N16" s="19">
        <v>20281.103726000008</v>
      </c>
    </row>
    <row r="17" spans="1:13" x14ac:dyDescent="0.25">
      <c r="A17" s="3"/>
      <c r="B17" s="37"/>
      <c r="C17" s="37"/>
      <c r="D17" s="37"/>
      <c r="E17" s="37"/>
      <c r="F17" s="37"/>
      <c r="G17" s="37"/>
      <c r="H17" s="37"/>
      <c r="I17" s="37"/>
      <c r="J17" s="3"/>
    </row>
    <row r="18" spans="1:13" x14ac:dyDescent="0.25">
      <c r="A18" s="3"/>
      <c r="B18" s="37"/>
      <c r="C18" s="37"/>
      <c r="D18" s="37"/>
      <c r="E18" s="37"/>
      <c r="F18" s="37"/>
      <c r="G18" s="37"/>
      <c r="H18" s="37"/>
      <c r="I18" s="37"/>
      <c r="J18" s="3"/>
    </row>
    <row r="19" spans="1:13" x14ac:dyDescent="0.25">
      <c r="A19" s="3"/>
      <c r="B19" s="37"/>
      <c r="C19" s="37"/>
      <c r="D19" s="37"/>
      <c r="E19" s="37"/>
      <c r="F19" s="37"/>
      <c r="G19" s="37"/>
      <c r="H19" s="37"/>
      <c r="I19" s="37"/>
      <c r="J19" s="3"/>
    </row>
    <row r="20" spans="1:13" x14ac:dyDescent="0.25">
      <c r="A20" s="3"/>
      <c r="B20" s="37"/>
      <c r="C20" s="37"/>
      <c r="D20" s="37"/>
      <c r="E20" s="37"/>
      <c r="F20" s="37"/>
      <c r="G20" s="37"/>
      <c r="H20" s="37"/>
      <c r="I20" s="37"/>
      <c r="J20" s="3"/>
    </row>
    <row r="21" spans="1:13" x14ac:dyDescent="0.25">
      <c r="A21" s="3"/>
      <c r="B21" s="34" t="s">
        <v>129</v>
      </c>
      <c r="C21" s="37"/>
      <c r="D21" s="37"/>
      <c r="E21" s="37"/>
      <c r="F21" s="37"/>
      <c r="G21" s="37"/>
      <c r="H21" s="37"/>
      <c r="I21" s="37"/>
      <c r="J21" s="3"/>
    </row>
    <row r="22" spans="1:13" x14ac:dyDescent="0.25">
      <c r="A22" s="3"/>
      <c r="B22" s="12" t="s">
        <v>130</v>
      </c>
      <c r="C22" s="37"/>
      <c r="D22" s="37"/>
      <c r="E22" s="37"/>
      <c r="F22" s="37"/>
      <c r="G22" s="37"/>
      <c r="H22" s="37"/>
      <c r="I22" s="37"/>
      <c r="J22" s="3"/>
    </row>
    <row r="23" spans="1:13" x14ac:dyDescent="0.25">
      <c r="A23" s="3"/>
      <c r="B23" s="12" t="s">
        <v>187</v>
      </c>
      <c r="C23" s="37"/>
      <c r="D23" s="37"/>
      <c r="E23" s="37"/>
      <c r="F23" s="37"/>
      <c r="G23" s="37"/>
      <c r="H23" s="37"/>
      <c r="I23" s="37"/>
      <c r="J23" s="3"/>
    </row>
    <row r="24" spans="1:13" x14ac:dyDescent="0.25">
      <c r="A24" s="3"/>
      <c r="B24" s="12" t="s">
        <v>132</v>
      </c>
      <c r="C24" s="37"/>
      <c r="D24" s="37"/>
      <c r="E24" s="37"/>
      <c r="F24" s="37"/>
      <c r="G24" s="37"/>
      <c r="H24" s="37"/>
      <c r="I24" s="37"/>
      <c r="J24" s="3"/>
    </row>
    <row r="25" spans="1:13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</row>
    <row r="27" spans="1:13" x14ac:dyDescent="0.25">
      <c r="K27" s="28"/>
      <c r="L27" s="224"/>
      <c r="M27" s="225"/>
    </row>
    <row r="28" spans="1:13" x14ac:dyDescent="0.25">
      <c r="K28" s="28"/>
      <c r="L28" s="224"/>
      <c r="M28" s="225"/>
    </row>
    <row r="29" spans="1:13" x14ac:dyDescent="0.25">
      <c r="K29" s="226"/>
      <c r="L29" s="224"/>
      <c r="M29" s="225"/>
    </row>
    <row r="30" spans="1:13" x14ac:dyDescent="0.25">
      <c r="K30" s="28"/>
      <c r="L30" s="224"/>
      <c r="M30" s="225"/>
    </row>
    <row r="31" spans="1:13" x14ac:dyDescent="0.25">
      <c r="K31" s="226"/>
      <c r="L31" s="224"/>
      <c r="M31" s="225"/>
    </row>
    <row r="32" spans="1:13" x14ac:dyDescent="0.25">
      <c r="K32" s="28"/>
      <c r="L32" s="224"/>
      <c r="M32" s="225"/>
    </row>
    <row r="33" spans="11:13" x14ac:dyDescent="0.25">
      <c r="K33" s="226"/>
      <c r="L33" s="224"/>
      <c r="M33" s="225"/>
    </row>
    <row r="34" spans="11:13" x14ac:dyDescent="0.25">
      <c r="K34" s="28"/>
      <c r="L34" s="224"/>
      <c r="M34" s="225"/>
    </row>
    <row r="35" spans="11:13" x14ac:dyDescent="0.25">
      <c r="K35" s="28"/>
      <c r="L35" s="224"/>
      <c r="M35" s="225"/>
    </row>
    <row r="36" spans="11:13" x14ac:dyDescent="0.25">
      <c r="K36" s="28"/>
      <c r="L36" s="224"/>
      <c r="M36" s="227"/>
    </row>
    <row r="37" spans="11:13" x14ac:dyDescent="0.25">
      <c r="K37" s="226"/>
      <c r="L37" s="224"/>
      <c r="M37" s="227"/>
    </row>
    <row r="38" spans="11:13" x14ac:dyDescent="0.25">
      <c r="K38" s="28"/>
      <c r="L38" s="224"/>
      <c r="M38" s="227"/>
    </row>
    <row r="39" spans="11:13" x14ac:dyDescent="0.25">
      <c r="K39" s="28"/>
      <c r="L39" s="224"/>
      <c r="M39" s="227"/>
    </row>
    <row r="40" spans="11:13" x14ac:dyDescent="0.25">
      <c r="K40" s="28"/>
      <c r="L40" s="224"/>
      <c r="M40" s="227"/>
    </row>
    <row r="41" spans="11:13" x14ac:dyDescent="0.25">
      <c r="K41" s="226"/>
      <c r="L41" s="228"/>
      <c r="M41" s="229"/>
    </row>
  </sheetData>
  <mergeCells count="1">
    <mergeCell ref="B2:I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Graphique1</vt:lpstr>
      <vt:lpstr>Graphique2</vt:lpstr>
      <vt:lpstr>Tableau 1</vt:lpstr>
      <vt:lpstr>Graphique 3</vt:lpstr>
      <vt:lpstr>Tableau 2</vt:lpstr>
      <vt:lpstr>Graphique 4</vt:lpstr>
      <vt:lpstr>Tableau 3</vt:lpstr>
      <vt:lpstr>Tableau 4</vt:lpstr>
      <vt:lpstr>Graphique 5</vt:lpstr>
      <vt:lpstr>Graphique 6</vt:lpstr>
    </vt:vector>
  </TitlesOfParts>
  <Company>Ministere de l'Education Nationale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Administration centrale</dc:creator>
  <cp:lastModifiedBy>Philippe Roussel</cp:lastModifiedBy>
  <dcterms:created xsi:type="dcterms:W3CDTF">2016-10-11T14:57:06Z</dcterms:created>
  <dcterms:modified xsi:type="dcterms:W3CDTF">2019-12-30T10:11:45Z</dcterms:modified>
</cp:coreProperties>
</file>