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35" windowWidth="9180" windowHeight="4500" tabRatio="669" activeTab="9"/>
  </bookViews>
  <sheets>
    <sheet name="Tableau n°1" sheetId="1" r:id="rId1"/>
    <sheet name="Tableau n°2" sheetId="2" r:id="rId2"/>
    <sheet name="Tableau n°3" sheetId="3" r:id="rId3"/>
    <sheet name="Tableau n°4" sheetId="4" r:id="rId4"/>
    <sheet name="Graphique n°1" sheetId="5" r:id="rId5"/>
    <sheet name="Tableau n°5" sheetId="6" r:id="rId6"/>
    <sheet name="Tableau n°6" sheetId="7" r:id="rId7"/>
    <sheet name="Tableau n°7" sheetId="8" r:id="rId8"/>
    <sheet name="Tableau n°8" sheetId="9" r:id="rId9"/>
    <sheet name="Graphique n°2" sheetId="10" r:id="rId10"/>
    <sheet name="Tableau n°9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<sst xmlns="http://schemas.openxmlformats.org/spreadsheetml/2006/main" count="256" uniqueCount="199">
  <si>
    <t>Champ : France entière</t>
  </si>
  <si>
    <t>Source : MESR-DGESIP-DGRI-SIES / Système d’information SISE</t>
  </si>
  <si>
    <t>Total</t>
  </si>
  <si>
    <t>Littéraire</t>
  </si>
  <si>
    <t>Economique</t>
  </si>
  <si>
    <t>Scientifique</t>
  </si>
  <si>
    <t>Baccalauréat général</t>
  </si>
  <si>
    <t>Baccalauréat technologique</t>
  </si>
  <si>
    <t>Baccalauréat professionnel</t>
  </si>
  <si>
    <t>Spécialité</t>
  </si>
  <si>
    <t>Chimie</t>
  </si>
  <si>
    <t>Génie biologique</t>
  </si>
  <si>
    <t>Génie chimique-génie des procédés</t>
  </si>
  <si>
    <t>Génie civil</t>
  </si>
  <si>
    <t>Génie électrique et informatique industrielle</t>
  </si>
  <si>
    <t>Qualité, logistique industrielle et organisation</t>
  </si>
  <si>
    <t>Réseaux et télécommunications</t>
  </si>
  <si>
    <t>Ensemble du secteur de la production</t>
  </si>
  <si>
    <t>Carrières sociales</t>
  </si>
  <si>
    <t>Services et réseaux de communication</t>
  </si>
  <si>
    <t>Ensemble du secteur des services</t>
  </si>
  <si>
    <t>Taux de passage</t>
  </si>
  <si>
    <t>Taux de redoublement</t>
  </si>
  <si>
    <t>Ensemble</t>
  </si>
  <si>
    <t>Même filière</t>
  </si>
  <si>
    <t>Autre filière</t>
  </si>
  <si>
    <t>Sous-total</t>
  </si>
  <si>
    <t>Droit - sciences politiques</t>
  </si>
  <si>
    <t>Sciences économiques - gestion (hors AES)</t>
  </si>
  <si>
    <t>AES</t>
  </si>
  <si>
    <t>Lettres - sciences du langage - arts</t>
  </si>
  <si>
    <t>Sciences humaines et sociales</t>
  </si>
  <si>
    <t>Langues</t>
  </si>
  <si>
    <t>Sciences fondamentales et applications</t>
  </si>
  <si>
    <t>Sciences de la  vie, santé, terre et univers</t>
  </si>
  <si>
    <t>STAPS</t>
  </si>
  <si>
    <t>Ensemble des filières générales de 1ere année</t>
  </si>
  <si>
    <t>IUT</t>
  </si>
  <si>
    <r>
      <t>Toutes filières</t>
    </r>
    <r>
      <rPr>
        <b/>
        <strike/>
        <sz val="9"/>
        <rFont val="Arial"/>
        <family val="2"/>
      </rPr>
      <t xml:space="preserve"> </t>
    </r>
  </si>
  <si>
    <t xml:space="preserve">Champ : France métropolitaine + DOM </t>
  </si>
  <si>
    <t>Taux de sortie</t>
  </si>
  <si>
    <t>Filière de baccalauréat</t>
  </si>
  <si>
    <t>Techno STG</t>
  </si>
  <si>
    <t xml:space="preserve">Autre techno </t>
  </si>
  <si>
    <t>Ensemble baccalauréat</t>
  </si>
  <si>
    <t>Non-bacheliers</t>
  </si>
  <si>
    <t xml:space="preserve">Ensemble </t>
  </si>
  <si>
    <t>STS</t>
  </si>
  <si>
    <t>Présents</t>
  </si>
  <si>
    <t>Admis</t>
  </si>
  <si>
    <t xml:space="preserve">            Série L</t>
  </si>
  <si>
    <t xml:space="preserve">            Série ES</t>
  </si>
  <si>
    <t xml:space="preserve">            Série S </t>
  </si>
  <si>
    <t xml:space="preserve">            Série STT, STG</t>
  </si>
  <si>
    <t xml:space="preserve">            Série STI</t>
  </si>
  <si>
    <t xml:space="preserve">            Série STL</t>
  </si>
  <si>
    <t xml:space="preserve">            Série SMS</t>
  </si>
  <si>
    <t xml:space="preserve">            Série hôtellerie</t>
  </si>
  <si>
    <t xml:space="preserve">            Autres séries</t>
  </si>
  <si>
    <t xml:space="preserve">            Domaines de la production</t>
  </si>
  <si>
    <t xml:space="preserve">            Domaines des services</t>
  </si>
  <si>
    <t>Autres diplômes (BT, BMA, étrangers...)</t>
  </si>
  <si>
    <t>Total BTS</t>
  </si>
  <si>
    <t>Orientation après le bac</t>
  </si>
  <si>
    <t>Situation la 3ème année</t>
  </si>
  <si>
    <t>Bacheliers 2008</t>
  </si>
  <si>
    <t>Rappel panel 95</t>
  </si>
  <si>
    <t>L1</t>
  </si>
  <si>
    <t>inscription en L3</t>
  </si>
  <si>
    <t>inscrit en L1 ou L2</t>
  </si>
  <si>
    <t>réorientation</t>
  </si>
  <si>
    <t xml:space="preserve">sortie sans diplôme </t>
  </si>
  <si>
    <t>CPGE</t>
  </si>
  <si>
    <t>entrée dans une grande école</t>
  </si>
  <si>
    <t xml:space="preserve">toujours inscrit en CPGE </t>
  </si>
  <si>
    <t>sortie sans diplôme</t>
  </si>
  <si>
    <t xml:space="preserve">obtention du DUT </t>
  </si>
  <si>
    <t>dont : poursuivent leurs études</t>
  </si>
  <si>
    <t>toujours inscrit en IUT</t>
  </si>
  <si>
    <t>obtention du BTS</t>
  </si>
  <si>
    <t>toujours inscrit en STS</t>
  </si>
  <si>
    <t>inscription en 2ème cycle</t>
  </si>
  <si>
    <t>Source : MESR DGRI/DGESIP SIES - panel de bacheliers 2008 et suivi après le bac d'un panel d'élèves entrés en 6e en 1995 et parvenus au bac pour la plupart entre 2002 et 2004</t>
  </si>
  <si>
    <t>Champ : Tous les candidats présents à l'examen du BTS en 2011, hors BTS agricole. Les données de Mayotte ne sont pas disponibles. France métropolitaine + DOM hors Mayotte</t>
  </si>
  <si>
    <t>Source : MESR-DGESIP-DGRI SIES / Système d’information OCEAN</t>
  </si>
  <si>
    <t xml:space="preserve">AES </t>
  </si>
  <si>
    <t xml:space="preserve">Sciences de la  vie,  de la Santé, de la Terre et  de l'Univers </t>
  </si>
  <si>
    <t>Services médicaux</t>
  </si>
  <si>
    <t xml:space="preserve">Services sociaux </t>
  </si>
  <si>
    <t>Soins infirmiers</t>
  </si>
  <si>
    <t>Travail social et orientation</t>
  </si>
  <si>
    <t>Femmes</t>
  </si>
  <si>
    <t>Hommes</t>
  </si>
  <si>
    <t>Effectifs</t>
  </si>
  <si>
    <t>Part en %</t>
  </si>
  <si>
    <t>Taux de réussite en %</t>
  </si>
  <si>
    <t>Part des inscrits en %</t>
  </si>
  <si>
    <t>Discipline d'inscription en L3</t>
  </si>
  <si>
    <t>Sciences  économiques</t>
  </si>
  <si>
    <t xml:space="preserve">STAPS </t>
  </si>
  <si>
    <t xml:space="preserve">Lettres - arts </t>
  </si>
  <si>
    <t xml:space="preserve">Sciences humaines et sociales </t>
  </si>
  <si>
    <t xml:space="preserve">Droit - Sciences politiques </t>
  </si>
  <si>
    <t>DUT</t>
  </si>
  <si>
    <t>Source :  MESR-DGESIP-DGRI-SIES</t>
  </si>
  <si>
    <t>Situation l'année précédente</t>
  </si>
  <si>
    <t>Autres formations universitaires</t>
  </si>
  <si>
    <t>Non scolarisés</t>
  </si>
  <si>
    <t>Réussite en licence professionnelle des étudiants inscrits en 2010-2011 selon la spécialité</t>
  </si>
  <si>
    <t>AGRICULT. PECHE FORET ET ESPACES VERTS (2,8%)</t>
  </si>
  <si>
    <t>COMMUNICATION ET INFORMATION (14,4%)</t>
  </si>
  <si>
    <t>ECHANGES ET GESTION (33,6%)</t>
  </si>
  <si>
    <t>LETTRES ET ARTS (0,2%)</t>
  </si>
  <si>
    <t>MATERIAUX SOUPLES (0,4%)</t>
  </si>
  <si>
    <t>MATHEMATIQUES ET SCIENCES (1,3%)</t>
  </si>
  <si>
    <t>MECANIQUE ELECTRICITE ELECTRONIQUE (6,5%)</t>
  </si>
  <si>
    <t>SCIENCES HUMAINES ET DROIT (2,5%)</t>
  </si>
  <si>
    <t>SERVICES A LA COLLECTIVITE (5,8%)</t>
  </si>
  <si>
    <t>SERVICES AUX PERSONNES (11,3%)</t>
  </si>
  <si>
    <t>SPECIALITES PLURI-TECHNO DE PRODUCTION (8,4%)</t>
  </si>
  <si>
    <t>TRANSFORMATIONS (8,9%)</t>
  </si>
  <si>
    <t>Lecture : 33,6 % des étudiants de licence professionnelle inscrits en 2010-2011 ont choisi la spécialité "Echanges et gestion", et parmi ces étudiants 88,1% ont obtenu la licence à la session 2011</t>
  </si>
  <si>
    <t>Licence</t>
  </si>
  <si>
    <t>Aide et assistance pour le monitoring et le maintien à domicile</t>
  </si>
  <si>
    <t>Part</t>
  </si>
  <si>
    <t>GENIE CIVIL CONSTRUCTION ET BOIS (3,9% des inscrits)</t>
  </si>
  <si>
    <t>Tableau n°6. Réussite au BTS selon le diplôme initial, session 2011 (%)</t>
  </si>
  <si>
    <t>Tableau n°9. Devenir la 3ème année des bacheliers 2008 inscrits dans l'enseignement supérieur après leur bac selon les grandes orientations  (%)</t>
  </si>
  <si>
    <t>Source : MESR-DGESIP-DGRI-SIES / Système d’information SCOLARITE</t>
  </si>
  <si>
    <t>Source : MESR-DGESIP-DGRI-SIES / DREES</t>
  </si>
  <si>
    <t>Tableau n°7. Répartition des diplômés de paramédical et social selon le sexe et le domaine de formation</t>
  </si>
  <si>
    <t>Poursuite</t>
  </si>
  <si>
    <t>Sortie sans diplôme</t>
  </si>
  <si>
    <t>Taux d'échec</t>
  </si>
  <si>
    <t>Ensemble bacheliers</t>
  </si>
  <si>
    <t>Ensemble bacheliers généraux</t>
  </si>
  <si>
    <t>Ensemble bacheliers technologiques</t>
  </si>
  <si>
    <t>Séries industrielles</t>
  </si>
  <si>
    <t>Séries tertiaires</t>
  </si>
  <si>
    <t>Série ES</t>
  </si>
  <si>
    <t>Série L</t>
  </si>
  <si>
    <t>Série S</t>
  </si>
  <si>
    <t>Série STG</t>
  </si>
  <si>
    <t>Série STI</t>
  </si>
  <si>
    <t>Santé (1)</t>
  </si>
  <si>
    <t>Ingénieurs (2)</t>
  </si>
  <si>
    <t>(1) 95% des étudiants sont inscrits en PACES</t>
  </si>
  <si>
    <t>(2) formations d'ingénieur classique et en partenariat</t>
  </si>
  <si>
    <t xml:space="preserve">Sciences  fondamentales et applications </t>
  </si>
  <si>
    <t>Ensemble des filières</t>
  </si>
  <si>
    <t>Ensemble bacheliers professionnels</t>
  </si>
  <si>
    <t>Etablissement d'inscription en 2011-2012 pour les élèves entrés en seconde année de CPGE en 2010</t>
  </si>
  <si>
    <t>Ecoles de management</t>
  </si>
  <si>
    <t>Universités</t>
  </si>
  <si>
    <t>(1) Statistiques et traitements informatiques des données (STID) avant la rentrée 2009</t>
  </si>
  <si>
    <t>Effectif en 2ème année de DUT</t>
  </si>
  <si>
    <t>Réussite à l'examen (%)</t>
  </si>
  <si>
    <t>Mesures physiques</t>
  </si>
  <si>
    <t>Carrières juridiques</t>
  </si>
  <si>
    <t>Gestion administrative et commerciale</t>
  </si>
  <si>
    <t>Informatique</t>
  </si>
  <si>
    <t>Gestion logistique et transport</t>
  </si>
  <si>
    <t>Gestion des entreprises et des administrations</t>
  </si>
  <si>
    <t>Information communication</t>
  </si>
  <si>
    <t>Génie du conditionnement et de l'emballage</t>
  </si>
  <si>
    <t>Génie industriel et maintenance</t>
  </si>
  <si>
    <t>Génie mécanique et productique</t>
  </si>
  <si>
    <t>Génie thermique et énergie</t>
  </si>
  <si>
    <t>Sciences et génie des matériaux</t>
  </si>
  <si>
    <t>Techniques de commercialisation</t>
  </si>
  <si>
    <t>Hygiène sécurité environnement</t>
  </si>
  <si>
    <t>Statistiques et informatique décisionnelle (1)</t>
  </si>
  <si>
    <r>
      <t xml:space="preserve">Tableau n°5 :  Réussite au DUT parmi les entrants en 2ème année par secteur et spécialité de formation </t>
    </r>
    <r>
      <rPr>
        <sz val="9"/>
        <rFont val="Arial"/>
        <family val="2"/>
      </rPr>
      <t>(%)</t>
    </r>
  </si>
  <si>
    <t>ENS</t>
  </si>
  <si>
    <t>Ecoles vétérinaires</t>
  </si>
  <si>
    <t>-</t>
  </si>
  <si>
    <t>Tableau n°8. Poursuite d'étude en 2011-2012 des étudiants primo-inscrits en deuxième année de CPGE en 2010 - cohorte de 31 707 étudiants</t>
  </si>
  <si>
    <t>Filière Economique (25,0%)</t>
  </si>
  <si>
    <t>Filière Littéraire (12,7%)</t>
  </si>
  <si>
    <t>Filière Scientifique (62,3%)</t>
  </si>
  <si>
    <t>Tableau n°1. Devenir, un an après, des entrants en première année de l’enseignement supérieur universitaire en 2011-2012 (%)</t>
  </si>
  <si>
    <t>Lecture : Parmi les primo-inscrits en deuxième année de CPGE en 2010, 22% ont doublé leur année. Plus de 31 % se sont orienté vers une école d'ingénieurs (exclusivement des étudiants de filière Scientifique) et 17% vers une école de management (en quasi-totalité des étudiants de filière Economique).</t>
  </si>
  <si>
    <t>Ecoles d'ingénieurs (1)</t>
  </si>
  <si>
    <t>(1) Y compris les écoles d'ingénieurs rattachées aux universités</t>
  </si>
  <si>
    <t>(2) L'étudiant n'a pas été retrouvé dans les systèmes d'informations l'année suivante, ce qui ne signifie pas pour autant qu'il n'a pas poursuivi ses études dans l'enseignement supérieur</t>
  </si>
  <si>
    <t>Tableau n°2. Réussite selon la série du baccalauréat parmi les primo-entrants en L3 en 2010-2011 (%)</t>
  </si>
  <si>
    <t>Tableau n°3. Réussite selon la discipline parmi les primo-entrants en L3 en 2010-2011 (%)</t>
  </si>
  <si>
    <t>Tableau n°4. Réussite en licence professionnelle des étudiants inscrits en 2010-2011 selon la formation suivie l'année précédente (%)</t>
  </si>
  <si>
    <t>Taux de réussite (%)</t>
  </si>
  <si>
    <t xml:space="preserve">Champ : France entière </t>
  </si>
  <si>
    <t>champ</t>
  </si>
  <si>
    <t>source</t>
  </si>
  <si>
    <t>Champ</t>
  </si>
  <si>
    <t>France entière</t>
  </si>
  <si>
    <t>France métropolitaine</t>
  </si>
  <si>
    <t>MESR DGRI/DGESIP SIES - Panel d'élèves entrés en sixième en 1995 dans un collège privé ou public</t>
  </si>
  <si>
    <t>PACES</t>
  </si>
  <si>
    <t>toujours inscrit en 1er cycle</t>
  </si>
  <si>
    <t>Autres formations (2)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</si>
</sst>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0.00000000"/>
    <numFmt numFmtId="190" formatCode="0.000000000"/>
  </numFmts>
  <fonts count="2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1.5"/>
      <name val="Arial"/>
      <family val="0"/>
    </font>
    <font>
      <sz val="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.25"/>
      <name val="Arial"/>
      <family val="2"/>
    </font>
    <font>
      <b/>
      <sz val="1.5"/>
      <name val="Arial"/>
      <family val="2"/>
    </font>
    <font>
      <sz val="1.75"/>
      <name val="Arial"/>
      <family val="0"/>
    </font>
    <font>
      <sz val="10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12" fillId="2" borderId="4" xfId="0" applyFont="1" applyFill="1" applyBorder="1" applyAlignment="1">
      <alignment horizontal="justify" wrapText="1"/>
    </xf>
    <xf numFmtId="0" fontId="12" fillId="2" borderId="5" xfId="0" applyFont="1" applyFill="1" applyBorder="1" applyAlignment="1">
      <alignment horizontal="justify"/>
    </xf>
    <xf numFmtId="0" fontId="12" fillId="2" borderId="5" xfId="0" applyFont="1" applyFill="1" applyBorder="1" applyAlignment="1">
      <alignment horizontal="justify" wrapText="1"/>
    </xf>
    <xf numFmtId="0" fontId="13" fillId="2" borderId="5" xfId="0" applyFont="1" applyFill="1" applyBorder="1" applyAlignment="1">
      <alignment horizontal="justify"/>
    </xf>
    <xf numFmtId="0" fontId="7" fillId="0" borderId="6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0" fontId="7" fillId="0" borderId="7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7" fillId="0" borderId="8" xfId="0" applyFont="1" applyBorder="1" applyAlignment="1">
      <alignment horizontal="justify"/>
    </xf>
    <xf numFmtId="0" fontId="14" fillId="0" borderId="8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/>
    </xf>
    <xf numFmtId="0" fontId="14" fillId="0" borderId="2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2" fontId="0" fillId="0" borderId="13" xfId="0" applyNumberFormat="1" applyBorder="1" applyAlignment="1">
      <alignment/>
    </xf>
    <xf numFmtId="0" fontId="17" fillId="0" borderId="11" xfId="0" applyFont="1" applyBorder="1" applyAlignment="1">
      <alignment/>
    </xf>
    <xf numFmtId="182" fontId="17" fillId="0" borderId="12" xfId="0" applyNumberFormat="1" applyFont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14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182" fontId="0" fillId="0" borderId="14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6" fillId="0" borderId="4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182" fontId="17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2" fontId="0" fillId="0" borderId="15" xfId="0" applyNumberFormat="1" applyFont="1" applyBorder="1" applyAlignment="1">
      <alignment horizontal="center"/>
    </xf>
    <xf numFmtId="0" fontId="17" fillId="0" borderId="23" xfId="0" applyFont="1" applyBorder="1" applyAlignment="1">
      <alignment/>
    </xf>
    <xf numFmtId="182" fontId="17" fillId="0" borderId="24" xfId="0" applyNumberFormat="1" applyFont="1" applyBorder="1" applyAlignment="1">
      <alignment/>
    </xf>
    <xf numFmtId="182" fontId="17" fillId="3" borderId="25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26" xfId="0" applyFont="1" applyBorder="1" applyAlignment="1">
      <alignment horizontal="center"/>
    </xf>
    <xf numFmtId="182" fontId="3" fillId="0" borderId="5" xfId="0" applyNumberFormat="1" applyFont="1" applyBorder="1" applyAlignment="1">
      <alignment horizontal="right" wrapText="1"/>
    </xf>
    <xf numFmtId="182" fontId="7" fillId="0" borderId="5" xfId="0" applyNumberFormat="1" applyFont="1" applyBorder="1" applyAlignment="1">
      <alignment horizontal="right" wrapText="1"/>
    </xf>
    <xf numFmtId="182" fontId="3" fillId="0" borderId="2" xfId="0" applyNumberFormat="1" applyFont="1" applyBorder="1" applyAlignment="1">
      <alignment horizontal="right" wrapText="1"/>
    </xf>
    <xf numFmtId="182" fontId="7" fillId="0" borderId="2" xfId="0" applyNumberFormat="1" applyFont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justify"/>
    </xf>
    <xf numFmtId="182" fontId="3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/>
    </xf>
    <xf numFmtId="182" fontId="7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82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6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'Tableau n°4'!#REF!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'Tableau n°4'!#REF!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n°4'!#REF!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n°4'!#REF!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cat>
            <c:strRef>
              <c:f>'Tableau n°4'!#REF!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n°4'!#REF!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039880"/>
        <c:axId val="46923465"/>
      </c:barChart>
      <c:catAx>
        <c:axId val="350398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  <c:max val="95"/>
          <c:min val="8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3988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Réussite en licence professionnelle des étudiants inscrits en 2010-2011 selon la spécialité (%)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'Tableau n°4'!#REF!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'Tableau n°4'!#REF!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n°4'!#REF!</c:f>
              <c:numCache>
                <c:ptCount val="1"/>
                <c:pt idx="0">
                  <c:v>1</c:v>
                </c:pt>
              </c:numCache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  <c:max val="94"/>
          <c:min val="8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5800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Réussite en licence professionnelle des étudiants inscrits en 2010-2011 selon la spécialité (%)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'Graphique n°1'!$A$7:$A$20</c:f>
              <c:strCache/>
            </c:strRef>
          </c:cat>
          <c:val>
            <c:numRef>
              <c:f>'Graphique n°1'!$C$7:$C$20</c:f>
              <c:numCache/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94"/>
          <c:min val="8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9430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Taux d'échec dans le supérieur selon la série du baccalauréat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800080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00008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'Graphique n°2'!$B$21:$B$31</c:f>
              <c:strCache/>
            </c:strRef>
          </c:cat>
          <c:val>
            <c:numRef>
              <c:f>'Graphique n°2'!$E$21:$E$31</c:f>
              <c:numCache/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8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20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552950" y="3686175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19050</xdr:rowOff>
    </xdr:from>
    <xdr:to>
      <xdr:col>16</xdr:col>
      <xdr:colOff>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5200650" y="180975"/>
        <a:ext cx="95916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114300</xdr:rowOff>
    </xdr:from>
    <xdr:to>
      <xdr:col>5</xdr:col>
      <xdr:colOff>581025</xdr:colOff>
      <xdr:row>130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87975"/>
          <a:ext cx="61626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57150</xdr:rowOff>
    </xdr:from>
    <xdr:to>
      <xdr:col>16</xdr:col>
      <xdr:colOff>285750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6457950" y="219075"/>
        <a:ext cx="7791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2" sqref="G22"/>
    </sheetView>
  </sheetViews>
  <sheetFormatPr defaultColWidth="11.421875" defaultRowHeight="12.75"/>
  <cols>
    <col min="1" max="1" width="38.7109375" style="0" bestFit="1" customWidth="1"/>
    <col min="3" max="3" width="9.7109375" style="0" bestFit="1" customWidth="1"/>
    <col min="4" max="4" width="9.28125" style="0" bestFit="1" customWidth="1"/>
    <col min="5" max="5" width="12.00390625" style="0" bestFit="1" customWidth="1"/>
    <col min="6" max="6" width="9.7109375" style="0" bestFit="1" customWidth="1"/>
    <col min="7" max="7" width="9.28125" style="0" bestFit="1" customWidth="1"/>
    <col min="8" max="8" width="7.8515625" style="0" bestFit="1" customWidth="1"/>
    <col min="9" max="9" width="9.140625" style="0" bestFit="1" customWidth="1"/>
  </cols>
  <sheetData>
    <row r="1" ht="34.5" thickBot="1">
      <c r="A1" s="1" t="s">
        <v>180</v>
      </c>
    </row>
    <row r="2" spans="1:9" ht="34.5" customHeight="1" thickBot="1">
      <c r="A2" s="104"/>
      <c r="B2" s="106" t="s">
        <v>21</v>
      </c>
      <c r="C2" s="107"/>
      <c r="D2" s="108"/>
      <c r="E2" s="106" t="s">
        <v>22</v>
      </c>
      <c r="F2" s="107"/>
      <c r="G2" s="108"/>
      <c r="H2" s="52" t="s">
        <v>40</v>
      </c>
      <c r="I2" s="53" t="s">
        <v>23</v>
      </c>
    </row>
    <row r="3" spans="1:9" ht="13.5" thickBot="1">
      <c r="A3" s="105"/>
      <c r="B3" s="6" t="s">
        <v>24</v>
      </c>
      <c r="C3" s="6" t="s">
        <v>25</v>
      </c>
      <c r="D3" s="7" t="s">
        <v>26</v>
      </c>
      <c r="E3" s="8" t="s">
        <v>24</v>
      </c>
      <c r="F3" s="8" t="s">
        <v>25</v>
      </c>
      <c r="G3" s="9" t="s">
        <v>26</v>
      </c>
      <c r="H3" s="8"/>
      <c r="I3" s="8"/>
    </row>
    <row r="4" spans="1:9" ht="13.5" thickBot="1">
      <c r="A4" s="10" t="s">
        <v>27</v>
      </c>
      <c r="B4" s="75">
        <v>41.73767962041053</v>
      </c>
      <c r="C4" s="75">
        <v>0.8035017515267732</v>
      </c>
      <c r="D4" s="76">
        <v>42.541181371937306</v>
      </c>
      <c r="E4" s="77">
        <v>25.537687989886344</v>
      </c>
      <c r="F4" s="77">
        <v>8.076272870028962</v>
      </c>
      <c r="G4" s="78">
        <v>33.61396085991531</v>
      </c>
      <c r="H4" s="77">
        <v>23.84485776814739</v>
      </c>
      <c r="I4" s="78">
        <f>+H4+G4+D4</f>
        <v>100</v>
      </c>
    </row>
    <row r="5" spans="1:9" ht="13.5" thickBot="1">
      <c r="A5" s="10" t="s">
        <v>28</v>
      </c>
      <c r="B5" s="77">
        <v>43.826501755227916</v>
      </c>
      <c r="C5" s="77">
        <v>0.9548980463557838</v>
      </c>
      <c r="D5" s="78">
        <v>44.781399801583696</v>
      </c>
      <c r="E5" s="77">
        <v>15.52703653214254</v>
      </c>
      <c r="F5" s="77">
        <v>8.559370873542095</v>
      </c>
      <c r="G5" s="78">
        <v>24.086407405684636</v>
      </c>
      <c r="H5" s="77">
        <v>31.132192792731654</v>
      </c>
      <c r="I5" s="78">
        <f aca="true" t="shared" si="0" ref="I5:I17">+H5+G5+D5</f>
        <v>99.99999999999999</v>
      </c>
    </row>
    <row r="6" spans="1:9" ht="13.5" thickBot="1">
      <c r="A6" s="10" t="s">
        <v>29</v>
      </c>
      <c r="B6" s="77">
        <v>25.49131765658651</v>
      </c>
      <c r="C6" s="77">
        <v>3.5896297450953787</v>
      </c>
      <c r="D6" s="78">
        <v>29.08094740168189</v>
      </c>
      <c r="E6" s="77">
        <v>18.964024513423844</v>
      </c>
      <c r="F6" s="77">
        <v>11.436189570333898</v>
      </c>
      <c r="G6" s="78">
        <v>30.40021408375774</v>
      </c>
      <c r="H6" s="77">
        <v>40.51883851456038</v>
      </c>
      <c r="I6" s="78">
        <f t="shared" si="0"/>
        <v>100</v>
      </c>
    </row>
    <row r="7" spans="1:9" ht="13.5" thickBot="1">
      <c r="A7" s="10" t="s">
        <v>30</v>
      </c>
      <c r="B7" s="77">
        <v>38.98029611098475</v>
      </c>
      <c r="C7" s="77">
        <v>2.891940703893438</v>
      </c>
      <c r="D7" s="78">
        <v>41.87223681487819</v>
      </c>
      <c r="E7" s="77">
        <v>11.392572120375046</v>
      </c>
      <c r="F7" s="77">
        <v>8.264137447144835</v>
      </c>
      <c r="G7" s="78">
        <v>19.656709567519883</v>
      </c>
      <c r="H7" s="77">
        <v>38.47105361760192</v>
      </c>
      <c r="I7" s="78">
        <f t="shared" si="0"/>
        <v>100</v>
      </c>
    </row>
    <row r="8" spans="1:9" ht="13.5" thickBot="1">
      <c r="A8" s="10" t="s">
        <v>31</v>
      </c>
      <c r="B8" s="77">
        <v>41.41446507589039</v>
      </c>
      <c r="C8" s="77">
        <v>1.579915909517422</v>
      </c>
      <c r="D8" s="78">
        <v>42.994380985407815</v>
      </c>
      <c r="E8" s="77">
        <v>14.614717369866643</v>
      </c>
      <c r="F8" s="77">
        <v>7.726179972893197</v>
      </c>
      <c r="G8" s="78">
        <v>22.340897342759842</v>
      </c>
      <c r="H8" s="77">
        <v>34.664721671832346</v>
      </c>
      <c r="I8" s="78">
        <f t="shared" si="0"/>
        <v>100</v>
      </c>
    </row>
    <row r="9" spans="1:9" ht="13.5" thickBot="1">
      <c r="A9" s="10" t="s">
        <v>32</v>
      </c>
      <c r="B9" s="77">
        <v>34.851641013895545</v>
      </c>
      <c r="C9" s="77">
        <v>2.5566191617633622</v>
      </c>
      <c r="D9" s="78">
        <v>37.4082601756589</v>
      </c>
      <c r="E9" s="77">
        <v>16.415418427522333</v>
      </c>
      <c r="F9" s="77">
        <v>8.562812853896418</v>
      </c>
      <c r="G9" s="78">
        <v>24.97823128141875</v>
      </c>
      <c r="H9" s="77">
        <v>37.613508542922354</v>
      </c>
      <c r="I9" s="78">
        <f t="shared" si="0"/>
        <v>100</v>
      </c>
    </row>
    <row r="10" spans="1:9" ht="13.5" thickBot="1">
      <c r="A10" s="10" t="s">
        <v>33</v>
      </c>
      <c r="B10" s="77">
        <v>41.90526034768221</v>
      </c>
      <c r="C10" s="77">
        <v>4.505391750679344</v>
      </c>
      <c r="D10" s="78">
        <v>46.41065209836156</v>
      </c>
      <c r="E10" s="77">
        <v>15.632484897645565</v>
      </c>
      <c r="F10" s="77">
        <v>8.794746710975579</v>
      </c>
      <c r="G10" s="78">
        <v>24.427231608621145</v>
      </c>
      <c r="H10" s="77">
        <v>29.1621162930173</v>
      </c>
      <c r="I10" s="78">
        <f t="shared" si="0"/>
        <v>100</v>
      </c>
    </row>
    <row r="11" spans="1:9" ht="13.5" thickBot="1">
      <c r="A11" s="10" t="s">
        <v>34</v>
      </c>
      <c r="B11" s="77">
        <v>37.239018482830005</v>
      </c>
      <c r="C11" s="77">
        <v>1.2594477355281546</v>
      </c>
      <c r="D11" s="78">
        <v>38.49846621835816</v>
      </c>
      <c r="E11" s="77">
        <v>18.438338695738533</v>
      </c>
      <c r="F11" s="77">
        <v>10.895183226078696</v>
      </c>
      <c r="G11" s="78">
        <v>29.333521921817233</v>
      </c>
      <c r="H11" s="77">
        <v>32.16801185982461</v>
      </c>
      <c r="I11" s="78">
        <f t="shared" si="0"/>
        <v>100</v>
      </c>
    </row>
    <row r="12" spans="1:9" ht="13.5" thickBot="1">
      <c r="A12" s="10" t="s">
        <v>35</v>
      </c>
      <c r="B12" s="77">
        <v>38.978453751982514</v>
      </c>
      <c r="C12" s="77">
        <v>0.22855239661402843</v>
      </c>
      <c r="D12" s="78">
        <v>39.20700614859654</v>
      </c>
      <c r="E12" s="77">
        <v>24.236020355266746</v>
      </c>
      <c r="F12" s="77">
        <v>6.2459692405908</v>
      </c>
      <c r="G12" s="78">
        <v>30.481989595857545</v>
      </c>
      <c r="H12" s="77">
        <v>30.311004255545914</v>
      </c>
      <c r="I12" s="78">
        <f t="shared" si="0"/>
        <v>100</v>
      </c>
    </row>
    <row r="13" spans="1:9" ht="24.75" thickBot="1">
      <c r="A13" s="11" t="s">
        <v>36</v>
      </c>
      <c r="B13" s="77">
        <v>39.44763145021035</v>
      </c>
      <c r="C13" s="77">
        <v>1.99190506361487</v>
      </c>
      <c r="D13" s="78">
        <v>41.43953651382522</v>
      </c>
      <c r="E13" s="77">
        <v>17.91425169282927</v>
      </c>
      <c r="F13" s="77">
        <v>8.414575495681156</v>
      </c>
      <c r="G13" s="78">
        <v>26.328827188510427</v>
      </c>
      <c r="H13" s="77">
        <v>32.23163629766436</v>
      </c>
      <c r="I13" s="78">
        <f t="shared" si="0"/>
        <v>100</v>
      </c>
    </row>
    <row r="14" spans="1:9" ht="13.5" thickBot="1">
      <c r="A14" s="10" t="s">
        <v>144</v>
      </c>
      <c r="B14" s="77">
        <v>15.313494119098554</v>
      </c>
      <c r="C14" s="77">
        <v>1.3381038545811559</v>
      </c>
      <c r="D14" s="78">
        <v>16.65159797367971</v>
      </c>
      <c r="E14" s="77">
        <v>51.59580846526172</v>
      </c>
      <c r="F14" s="77">
        <v>12.88428378733608</v>
      </c>
      <c r="G14" s="78">
        <v>64.4800922525978</v>
      </c>
      <c r="H14" s="77">
        <v>18.868309773722498</v>
      </c>
      <c r="I14" s="78">
        <f t="shared" si="0"/>
        <v>100.00000000000001</v>
      </c>
    </row>
    <row r="15" spans="1:9" ht="13.5" thickBot="1">
      <c r="A15" s="10" t="s">
        <v>37</v>
      </c>
      <c r="B15" s="77">
        <v>71.42317320792237</v>
      </c>
      <c r="C15" s="77">
        <v>0.21531357590993402</v>
      </c>
      <c r="D15" s="78">
        <v>71.6384867838323</v>
      </c>
      <c r="E15" s="77">
        <v>10.569871548839185</v>
      </c>
      <c r="F15" s="77">
        <v>4.455720076443603</v>
      </c>
      <c r="G15" s="78">
        <v>15.025591625282786</v>
      </c>
      <c r="H15" s="77">
        <v>13.335921590884913</v>
      </c>
      <c r="I15" s="78">
        <f t="shared" si="0"/>
        <v>100</v>
      </c>
    </row>
    <row r="16" spans="1:9" ht="13.5" thickBot="1">
      <c r="A16" s="10" t="s">
        <v>145</v>
      </c>
      <c r="B16" s="77">
        <v>70.48135701828323</v>
      </c>
      <c r="C16" s="77">
        <v>1.5280466554212815</v>
      </c>
      <c r="D16" s="78">
        <v>72.00940367370451</v>
      </c>
      <c r="E16" s="77">
        <v>8.315453668899782</v>
      </c>
      <c r="F16" s="77">
        <v>13.339498583758022</v>
      </c>
      <c r="G16" s="78">
        <v>21.654952252657804</v>
      </c>
      <c r="H16" s="77">
        <v>6.335644073637692</v>
      </c>
      <c r="I16" s="78">
        <f t="shared" si="0"/>
        <v>100</v>
      </c>
    </row>
    <row r="17" spans="1:9" ht="13.5" thickBot="1">
      <c r="A17" s="12" t="s">
        <v>38</v>
      </c>
      <c r="B17" s="77">
        <v>42.2244652086314</v>
      </c>
      <c r="C17" s="77">
        <v>1.6033931574721068</v>
      </c>
      <c r="D17" s="78">
        <v>43.827858366103506</v>
      </c>
      <c r="E17" s="77">
        <v>20.682657663777295</v>
      </c>
      <c r="F17" s="77">
        <v>8.309475686861818</v>
      </c>
      <c r="G17" s="78">
        <v>28.992133350639115</v>
      </c>
      <c r="H17" s="77">
        <v>27.18000828325739</v>
      </c>
      <c r="I17" s="78">
        <f t="shared" si="0"/>
        <v>100</v>
      </c>
    </row>
    <row r="18" ht="12.75">
      <c r="A18" s="13" t="s">
        <v>39</v>
      </c>
    </row>
    <row r="19" ht="12.75">
      <c r="A19" s="14" t="s">
        <v>1</v>
      </c>
    </row>
    <row r="20" ht="12.75">
      <c r="A20" s="54" t="s">
        <v>146</v>
      </c>
    </row>
    <row r="21" ht="12.75">
      <c r="A21" s="54" t="s">
        <v>147</v>
      </c>
    </row>
  </sheetData>
  <mergeCells count="3">
    <mergeCell ref="A2:A3"/>
    <mergeCell ref="B2:D2"/>
    <mergeCell ref="E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0:I31"/>
  <sheetViews>
    <sheetView tabSelected="1" workbookViewId="0" topLeftCell="A1">
      <selection activeCell="B46" sqref="B46"/>
    </sheetView>
  </sheetViews>
  <sheetFormatPr defaultColWidth="11.421875" defaultRowHeight="12.75"/>
  <cols>
    <col min="2" max="2" width="31.8515625" style="0" bestFit="1" customWidth="1"/>
    <col min="4" max="4" width="17.57421875" style="0" bestFit="1" customWidth="1"/>
  </cols>
  <sheetData>
    <row r="20" spans="3:5" ht="12.75">
      <c r="C20" t="s">
        <v>131</v>
      </c>
      <c r="D20" t="s">
        <v>132</v>
      </c>
      <c r="E20" t="s">
        <v>133</v>
      </c>
    </row>
    <row r="21" spans="2:5" ht="12.75">
      <c r="B21" t="s">
        <v>139</v>
      </c>
      <c r="C21">
        <v>97</v>
      </c>
      <c r="D21">
        <v>11</v>
      </c>
      <c r="E21" s="40">
        <f aca="true" t="shared" si="0" ref="E21:E31">D21/C21*100</f>
        <v>11.34020618556701</v>
      </c>
    </row>
    <row r="22" spans="2:5" ht="12.75">
      <c r="B22" t="s">
        <v>140</v>
      </c>
      <c r="C22">
        <v>96</v>
      </c>
      <c r="D22">
        <v>14</v>
      </c>
      <c r="E22" s="40">
        <f t="shared" si="0"/>
        <v>14.583333333333334</v>
      </c>
    </row>
    <row r="23" spans="2:5" ht="12.75">
      <c r="B23" t="s">
        <v>141</v>
      </c>
      <c r="C23">
        <v>98</v>
      </c>
      <c r="D23">
        <v>6</v>
      </c>
      <c r="E23" s="40">
        <f t="shared" si="0"/>
        <v>6.122448979591836</v>
      </c>
    </row>
    <row r="24" spans="2:5" ht="12.75">
      <c r="B24" t="s">
        <v>135</v>
      </c>
      <c r="C24">
        <v>98</v>
      </c>
      <c r="D24">
        <v>9</v>
      </c>
      <c r="E24" s="40">
        <f t="shared" si="0"/>
        <v>9.183673469387756</v>
      </c>
    </row>
    <row r="25" spans="2:5" ht="12.75">
      <c r="B25" t="s">
        <v>142</v>
      </c>
      <c r="C25">
        <v>91</v>
      </c>
      <c r="D25">
        <v>30</v>
      </c>
      <c r="E25" s="40">
        <f t="shared" si="0"/>
        <v>32.967032967032964</v>
      </c>
    </row>
    <row r="26" spans="2:5" ht="12.75">
      <c r="B26" t="s">
        <v>143</v>
      </c>
      <c r="C26">
        <v>92</v>
      </c>
      <c r="D26">
        <v>16</v>
      </c>
      <c r="E26" s="40">
        <f t="shared" si="0"/>
        <v>17.391304347826086</v>
      </c>
    </row>
    <row r="27" spans="2:5" ht="12.75">
      <c r="B27" t="s">
        <v>136</v>
      </c>
      <c r="C27">
        <v>90</v>
      </c>
      <c r="D27">
        <v>26</v>
      </c>
      <c r="E27" s="40">
        <f t="shared" si="0"/>
        <v>28.888888888888886</v>
      </c>
    </row>
    <row r="28" spans="2:9" ht="12.75">
      <c r="B28" t="s">
        <v>137</v>
      </c>
      <c r="C28">
        <v>38</v>
      </c>
      <c r="D28">
        <v>20</v>
      </c>
      <c r="E28" s="40">
        <f t="shared" si="0"/>
        <v>52.63157894736842</v>
      </c>
      <c r="H28" t="s">
        <v>190</v>
      </c>
      <c r="I28" t="s">
        <v>194</v>
      </c>
    </row>
    <row r="29" spans="2:9" ht="12.75">
      <c r="B29" t="s">
        <v>138</v>
      </c>
      <c r="C29">
        <v>47</v>
      </c>
      <c r="D29">
        <v>27</v>
      </c>
      <c r="E29" s="40">
        <f t="shared" si="0"/>
        <v>57.446808510638306</v>
      </c>
      <c r="H29" t="s">
        <v>191</v>
      </c>
      <c r="I29" t="s">
        <v>195</v>
      </c>
    </row>
    <row r="30" spans="2:5" ht="12.75">
      <c r="B30" t="s">
        <v>150</v>
      </c>
      <c r="C30">
        <v>43</v>
      </c>
      <c r="D30">
        <v>24</v>
      </c>
      <c r="E30" s="40">
        <f t="shared" si="0"/>
        <v>55.81395348837209</v>
      </c>
    </row>
    <row r="31" spans="2:5" ht="12.75">
      <c r="B31" t="s">
        <v>134</v>
      </c>
      <c r="C31">
        <v>86</v>
      </c>
      <c r="D31">
        <v>16</v>
      </c>
      <c r="E31" s="40">
        <f t="shared" si="0"/>
        <v>18.6046511627907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G23" sqref="G23"/>
    </sheetView>
  </sheetViews>
  <sheetFormatPr defaultColWidth="11.421875" defaultRowHeight="12.75"/>
  <cols>
    <col min="1" max="1" width="41.57421875" style="0" bestFit="1" customWidth="1"/>
  </cols>
  <sheetData>
    <row r="2" ht="40.5" customHeight="1" thickBot="1">
      <c r="A2" s="1" t="s">
        <v>127</v>
      </c>
    </row>
    <row r="3" spans="1:4" ht="24.75" thickBot="1">
      <c r="A3" s="15" t="s">
        <v>63</v>
      </c>
      <c r="B3" s="16" t="s">
        <v>64</v>
      </c>
      <c r="C3" s="17" t="s">
        <v>65</v>
      </c>
      <c r="D3" s="18" t="s">
        <v>66</v>
      </c>
    </row>
    <row r="4" spans="1:4" ht="24">
      <c r="A4" s="19" t="s">
        <v>67</v>
      </c>
      <c r="B4" s="20" t="s">
        <v>68</v>
      </c>
      <c r="C4" s="21">
        <v>41</v>
      </c>
      <c r="D4" s="22">
        <v>43</v>
      </c>
    </row>
    <row r="5" spans="1:4" ht="24">
      <c r="A5" s="19"/>
      <c r="B5" s="20" t="s">
        <v>69</v>
      </c>
      <c r="C5" s="21">
        <v>24</v>
      </c>
      <c r="D5" s="22">
        <v>24</v>
      </c>
    </row>
    <row r="6" spans="1:4" ht="12.75">
      <c r="A6" s="19"/>
      <c r="B6" s="20" t="s">
        <v>70</v>
      </c>
      <c r="C6" s="21">
        <v>25</v>
      </c>
      <c r="D6" s="22">
        <v>22</v>
      </c>
    </row>
    <row r="7" spans="1:4" ht="24.75" thickBot="1">
      <c r="A7" s="19"/>
      <c r="B7" s="20" t="s">
        <v>71</v>
      </c>
      <c r="C7" s="21">
        <v>10</v>
      </c>
      <c r="D7" s="22">
        <v>11</v>
      </c>
    </row>
    <row r="8" spans="1:4" ht="36">
      <c r="A8" s="23" t="s">
        <v>72</v>
      </c>
      <c r="B8" s="24" t="s">
        <v>73</v>
      </c>
      <c r="C8" s="25">
        <v>50</v>
      </c>
      <c r="D8" s="26">
        <v>48</v>
      </c>
    </row>
    <row r="9" spans="1:4" ht="36">
      <c r="A9" s="19"/>
      <c r="B9" s="20" t="s">
        <v>74</v>
      </c>
      <c r="C9" s="21">
        <v>18</v>
      </c>
      <c r="D9" s="22">
        <v>21</v>
      </c>
    </row>
    <row r="10" spans="1:4" ht="12.75">
      <c r="A10" s="19"/>
      <c r="B10" s="20" t="s">
        <v>70</v>
      </c>
      <c r="C10" s="21">
        <v>31</v>
      </c>
      <c r="D10" s="22">
        <v>30</v>
      </c>
    </row>
    <row r="11" spans="1:4" ht="24.75" thickBot="1">
      <c r="A11" s="27"/>
      <c r="B11" s="28" t="s">
        <v>75</v>
      </c>
      <c r="C11" s="29">
        <v>1</v>
      </c>
      <c r="D11" s="30">
        <v>1</v>
      </c>
    </row>
    <row r="12" spans="1:4" ht="24">
      <c r="A12" s="19" t="s">
        <v>37</v>
      </c>
      <c r="B12" s="20" t="s">
        <v>76</v>
      </c>
      <c r="C12" s="21">
        <v>68</v>
      </c>
      <c r="D12" s="22">
        <v>72</v>
      </c>
    </row>
    <row r="13" spans="1:4" ht="36">
      <c r="A13" s="19"/>
      <c r="B13" s="22" t="s">
        <v>77</v>
      </c>
      <c r="C13" s="31">
        <v>85</v>
      </c>
      <c r="D13" s="22">
        <v>81</v>
      </c>
    </row>
    <row r="14" spans="1:4" ht="24">
      <c r="A14" s="19"/>
      <c r="B14" s="20" t="s">
        <v>78</v>
      </c>
      <c r="C14" s="21">
        <v>16</v>
      </c>
      <c r="D14" s="22">
        <v>13</v>
      </c>
    </row>
    <row r="15" spans="1:4" ht="12.75">
      <c r="A15" s="19"/>
      <c r="B15" s="20" t="s">
        <v>70</v>
      </c>
      <c r="C15" s="21">
        <v>12</v>
      </c>
      <c r="D15" s="22">
        <v>11</v>
      </c>
    </row>
    <row r="16" spans="1:4" ht="24.75" thickBot="1">
      <c r="A16" s="19"/>
      <c r="B16" s="28" t="s">
        <v>75</v>
      </c>
      <c r="C16" s="21">
        <v>4</v>
      </c>
      <c r="D16" s="22">
        <v>4</v>
      </c>
    </row>
    <row r="17" spans="1:4" ht="24">
      <c r="A17" s="23" t="s">
        <v>47</v>
      </c>
      <c r="B17" s="20" t="s">
        <v>79</v>
      </c>
      <c r="C17" s="25">
        <v>60</v>
      </c>
      <c r="D17" s="26">
        <v>56</v>
      </c>
    </row>
    <row r="18" spans="1:4" ht="36">
      <c r="A18" s="19"/>
      <c r="B18" s="22" t="s">
        <v>77</v>
      </c>
      <c r="C18" s="31">
        <v>53</v>
      </c>
      <c r="D18" s="22">
        <v>46</v>
      </c>
    </row>
    <row r="19" spans="1:4" ht="36">
      <c r="A19" s="19"/>
      <c r="B19" s="20" t="s">
        <v>80</v>
      </c>
      <c r="C19" s="21">
        <v>17</v>
      </c>
      <c r="D19" s="22">
        <v>17</v>
      </c>
    </row>
    <row r="20" spans="1:4" ht="12.75">
      <c r="A20" s="19"/>
      <c r="B20" s="20" t="s">
        <v>70</v>
      </c>
      <c r="C20" s="21">
        <v>6</v>
      </c>
      <c r="D20" s="22">
        <v>5</v>
      </c>
    </row>
    <row r="21" spans="1:4" ht="24.75" thickBot="1">
      <c r="A21" s="32"/>
      <c r="B21" s="28" t="s">
        <v>75</v>
      </c>
      <c r="C21" s="29">
        <v>17</v>
      </c>
      <c r="D21" s="30">
        <v>22</v>
      </c>
    </row>
    <row r="22" spans="1:4" ht="36">
      <c r="A22" s="19" t="s">
        <v>196</v>
      </c>
      <c r="B22" s="20" t="s">
        <v>81</v>
      </c>
      <c r="C22" s="21">
        <v>13</v>
      </c>
      <c r="D22" s="22">
        <v>16</v>
      </c>
    </row>
    <row r="23" spans="1:4" ht="36">
      <c r="A23" s="19"/>
      <c r="B23" s="20" t="s">
        <v>197</v>
      </c>
      <c r="C23" s="21">
        <v>24</v>
      </c>
      <c r="D23" s="22">
        <v>32</v>
      </c>
    </row>
    <row r="24" spans="1:4" ht="12.75">
      <c r="A24" s="19"/>
      <c r="B24" s="20" t="s">
        <v>70</v>
      </c>
      <c r="C24" s="21">
        <v>59</v>
      </c>
      <c r="D24" s="22">
        <v>48</v>
      </c>
    </row>
    <row r="25" spans="1:4" ht="24.75" thickBot="1">
      <c r="A25" s="27"/>
      <c r="B25" s="28" t="s">
        <v>75</v>
      </c>
      <c r="C25" s="29">
        <v>4</v>
      </c>
      <c r="D25" s="30">
        <v>4</v>
      </c>
    </row>
    <row r="26" ht="12.75">
      <c r="A26" s="13" t="s">
        <v>0</v>
      </c>
    </row>
    <row r="27" ht="45">
      <c r="A27" s="13" t="s">
        <v>82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4" sqref="B24"/>
    </sheetView>
  </sheetViews>
  <sheetFormatPr defaultColWidth="11.421875" defaultRowHeight="12.75"/>
  <cols>
    <col min="1" max="1" width="24.00390625" style="0" bestFit="1" customWidth="1"/>
    <col min="2" max="2" width="32.28125" style="0" customWidth="1"/>
    <col min="3" max="3" width="21.7109375" style="0" customWidth="1"/>
  </cols>
  <sheetData>
    <row r="1" ht="45">
      <c r="A1" s="1" t="s">
        <v>185</v>
      </c>
    </row>
    <row r="2" spans="1:3" ht="12.75">
      <c r="A2" s="79" t="s">
        <v>41</v>
      </c>
      <c r="B2" s="80" t="s">
        <v>96</v>
      </c>
      <c r="C2" s="80" t="s">
        <v>95</v>
      </c>
    </row>
    <row r="3" spans="1:3" ht="12.75">
      <c r="A3" s="81" t="s">
        <v>3</v>
      </c>
      <c r="B3" s="82">
        <v>18.9</v>
      </c>
      <c r="C3" s="82">
        <v>76.48303360729108</v>
      </c>
    </row>
    <row r="4" spans="1:3" ht="12.75">
      <c r="A4" s="81" t="s">
        <v>4</v>
      </c>
      <c r="B4" s="82">
        <v>26.8</v>
      </c>
      <c r="C4" s="82">
        <v>79.95975855130784</v>
      </c>
    </row>
    <row r="5" spans="1:3" ht="12.75">
      <c r="A5" s="81" t="s">
        <v>5</v>
      </c>
      <c r="B5" s="82">
        <v>32.3</v>
      </c>
      <c r="C5" s="82">
        <v>77.82011287595552</v>
      </c>
    </row>
    <row r="6" spans="1:3" ht="12.75">
      <c r="A6" s="83" t="s">
        <v>6</v>
      </c>
      <c r="B6" s="84">
        <v>77.9454172145708</v>
      </c>
      <c r="C6" s="84">
        <v>78.23028581012422</v>
      </c>
    </row>
    <row r="7" spans="1:3" ht="12.75">
      <c r="A7" s="81" t="s">
        <v>42</v>
      </c>
      <c r="B7" s="82">
        <v>5.6</v>
      </c>
      <c r="C7" s="82">
        <v>65.97165440174435</v>
      </c>
    </row>
    <row r="8" spans="1:3" ht="12.75">
      <c r="A8" s="81" t="s">
        <v>43</v>
      </c>
      <c r="B8" s="82">
        <v>3.7</v>
      </c>
      <c r="C8" s="82">
        <v>66.68776371308017</v>
      </c>
    </row>
    <row r="9" spans="1:3" ht="12.75">
      <c r="A9" s="83" t="s">
        <v>7</v>
      </c>
      <c r="B9" s="84">
        <v>9.3</v>
      </c>
      <c r="C9" s="84">
        <v>66.25269084285478</v>
      </c>
    </row>
    <row r="10" spans="1:3" ht="12.75">
      <c r="A10" s="83" t="s">
        <v>8</v>
      </c>
      <c r="B10" s="84">
        <v>0.8</v>
      </c>
      <c r="C10" s="84">
        <v>59.58254269449716</v>
      </c>
    </row>
    <row r="11" spans="1:3" ht="12.75">
      <c r="A11" s="83" t="s">
        <v>44</v>
      </c>
      <c r="B11" s="84">
        <v>88.04541721457079</v>
      </c>
      <c r="C11" s="84">
        <v>76.7950879093045</v>
      </c>
    </row>
    <row r="12" spans="1:3" ht="12.75">
      <c r="A12" s="83" t="s">
        <v>45</v>
      </c>
      <c r="B12" s="84">
        <v>12</v>
      </c>
      <c r="C12" s="84">
        <v>50.95832261384101</v>
      </c>
    </row>
    <row r="13" spans="1:3" ht="12.75">
      <c r="A13" s="83" t="s">
        <v>46</v>
      </c>
      <c r="B13" s="84">
        <v>100.04541721457079</v>
      </c>
      <c r="C13" s="84">
        <v>73.70598503548881</v>
      </c>
    </row>
    <row r="14" ht="12.75">
      <c r="A14" s="13" t="s">
        <v>0</v>
      </c>
    </row>
    <row r="15" ht="41.25" customHeight="1">
      <c r="A15" s="13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3" sqref="A13"/>
    </sheetView>
  </sheetViews>
  <sheetFormatPr defaultColWidth="11.421875" defaultRowHeight="12.75"/>
  <cols>
    <col min="1" max="1" width="59.8515625" style="0" bestFit="1" customWidth="1"/>
    <col min="2" max="2" width="20.28125" style="0" bestFit="1" customWidth="1"/>
    <col min="3" max="3" width="21.00390625" style="0" bestFit="1" customWidth="1"/>
  </cols>
  <sheetData>
    <row r="1" ht="22.5">
      <c r="A1" s="1" t="s">
        <v>186</v>
      </c>
    </row>
    <row r="2" spans="1:3" ht="12.75">
      <c r="A2" s="44" t="s">
        <v>97</v>
      </c>
      <c r="B2" s="80" t="s">
        <v>96</v>
      </c>
      <c r="C2" s="80" t="s">
        <v>95</v>
      </c>
    </row>
    <row r="3" spans="1:3" ht="12.75">
      <c r="A3" s="44" t="s">
        <v>98</v>
      </c>
      <c r="B3" s="95">
        <v>14.435447282011058</v>
      </c>
      <c r="C3" s="95">
        <v>79.54932878755594</v>
      </c>
    </row>
    <row r="4" spans="1:3" ht="12.75">
      <c r="A4" s="44" t="s">
        <v>86</v>
      </c>
      <c r="B4" s="95">
        <v>7.432271360570897</v>
      </c>
      <c r="C4" s="95">
        <v>75.9130884635282</v>
      </c>
    </row>
    <row r="5" spans="1:3" ht="12.75">
      <c r="A5" s="44" t="s">
        <v>102</v>
      </c>
      <c r="B5" s="95">
        <v>16.43404772341031</v>
      </c>
      <c r="C5" s="95">
        <v>75.67731973234757</v>
      </c>
    </row>
    <row r="6" spans="1:3" ht="12.75">
      <c r="A6" s="44" t="s">
        <v>99</v>
      </c>
      <c r="B6" s="95">
        <v>3.5158142432002215</v>
      </c>
      <c r="C6" s="95">
        <v>74.71566054243219</v>
      </c>
    </row>
    <row r="7" spans="1:3" ht="12.75">
      <c r="A7" s="44" t="s">
        <v>85</v>
      </c>
      <c r="B7" s="95">
        <v>4.927676655823932</v>
      </c>
      <c r="C7" s="95">
        <v>74.70349563046193</v>
      </c>
    </row>
    <row r="8" spans="1:3" ht="12.75">
      <c r="A8" s="44" t="s">
        <v>100</v>
      </c>
      <c r="B8" s="95">
        <v>8.427342145938589</v>
      </c>
      <c r="C8" s="95">
        <v>74.24035039693403</v>
      </c>
    </row>
    <row r="9" spans="1:3" ht="12.75">
      <c r="A9" s="44" t="s">
        <v>101</v>
      </c>
      <c r="B9" s="95">
        <v>20.75576164440446</v>
      </c>
      <c r="C9" s="95">
        <v>72.35004260679486</v>
      </c>
    </row>
    <row r="10" spans="1:3" ht="12.75">
      <c r="A10" s="44" t="s">
        <v>32</v>
      </c>
      <c r="B10" s="95">
        <v>10.39364508116671</v>
      </c>
      <c r="C10" s="95">
        <v>72.00355134655223</v>
      </c>
    </row>
    <row r="11" spans="1:3" ht="12.75">
      <c r="A11" s="44" t="s">
        <v>148</v>
      </c>
      <c r="B11" s="95">
        <v>13.677993863473828</v>
      </c>
      <c r="C11" s="95">
        <v>66.37431832237027</v>
      </c>
    </row>
    <row r="12" spans="1:3" ht="12.75">
      <c r="A12" s="96" t="s">
        <v>23</v>
      </c>
      <c r="B12" s="95">
        <v>100</v>
      </c>
      <c r="C12" s="95">
        <v>73.7</v>
      </c>
    </row>
    <row r="13" ht="12.75">
      <c r="A13" s="13" t="s">
        <v>0</v>
      </c>
    </row>
    <row r="14" ht="11.25" customHeight="1">
      <c r="A14" s="13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0" sqref="A10"/>
    </sheetView>
  </sheetViews>
  <sheetFormatPr defaultColWidth="11.421875" defaultRowHeight="12.75"/>
  <cols>
    <col min="1" max="1" width="44.28125" style="0" bestFit="1" customWidth="1"/>
    <col min="2" max="2" width="11.57421875" style="0" bestFit="1" customWidth="1"/>
    <col min="4" max="4" width="11.57421875" style="0" bestFit="1" customWidth="1"/>
  </cols>
  <sheetData>
    <row r="1" spans="1:7" ht="12.75" customHeight="1">
      <c r="A1" s="51" t="s">
        <v>187</v>
      </c>
      <c r="B1" s="42"/>
      <c r="C1" s="42"/>
      <c r="D1" s="42"/>
      <c r="E1" s="42"/>
      <c r="F1" s="42"/>
      <c r="G1" s="42"/>
    </row>
    <row r="2" spans="1:7" ht="12.75">
      <c r="A2" s="42"/>
      <c r="B2" s="42"/>
      <c r="C2" s="42"/>
      <c r="D2" s="42"/>
      <c r="E2" s="42"/>
      <c r="F2" s="42"/>
      <c r="G2" s="42"/>
    </row>
    <row r="3" spans="1:6" ht="38.25">
      <c r="A3" s="44" t="s">
        <v>105</v>
      </c>
      <c r="B3" s="46" t="s">
        <v>95</v>
      </c>
      <c r="C3" s="43"/>
      <c r="D3" s="43"/>
      <c r="E3" s="43"/>
      <c r="F3" s="43"/>
    </row>
    <row r="4" spans="1:6" ht="12.75">
      <c r="A4" s="44" t="s">
        <v>103</v>
      </c>
      <c r="B4" s="47">
        <v>92.58291276135544</v>
      </c>
      <c r="C4" s="43"/>
      <c r="D4" s="43"/>
      <c r="E4" s="43"/>
      <c r="F4" s="43"/>
    </row>
    <row r="5" spans="1:2" ht="12.75">
      <c r="A5" s="44" t="s">
        <v>122</v>
      </c>
      <c r="B5" s="47">
        <v>89.6210310686241</v>
      </c>
    </row>
    <row r="6" spans="1:2" ht="12.75">
      <c r="A6" s="44" t="s">
        <v>47</v>
      </c>
      <c r="B6" s="47">
        <v>88.17579992644355</v>
      </c>
    </row>
    <row r="7" spans="1:2" ht="12.75">
      <c r="A7" s="44" t="s">
        <v>106</v>
      </c>
      <c r="B7" s="47">
        <v>85.70407433881344</v>
      </c>
    </row>
    <row r="8" spans="1:2" ht="12.75">
      <c r="A8" s="44" t="s">
        <v>107</v>
      </c>
      <c r="B8" s="47">
        <v>85.22275674545074</v>
      </c>
    </row>
    <row r="9" spans="1:2" ht="12.75">
      <c r="A9" s="44" t="s">
        <v>23</v>
      </c>
      <c r="B9" s="47">
        <v>88</v>
      </c>
    </row>
    <row r="10" spans="1:2" ht="12.75">
      <c r="A10" s="13" t="s">
        <v>0</v>
      </c>
      <c r="B10" s="48"/>
    </row>
    <row r="11" ht="22.5">
      <c r="A11" s="13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29"/>
  <sheetViews>
    <sheetView workbookViewId="0" topLeftCell="A1">
      <selection activeCell="D44" sqref="D44"/>
    </sheetView>
  </sheetViews>
  <sheetFormatPr defaultColWidth="11.421875" defaultRowHeight="12.75"/>
  <cols>
    <col min="1" max="1" width="50.421875" style="0" bestFit="1" customWidth="1"/>
  </cols>
  <sheetData>
    <row r="4" spans="1:8" ht="12.75">
      <c r="A4" s="109" t="s">
        <v>108</v>
      </c>
      <c r="B4" s="109"/>
      <c r="C4" s="109"/>
      <c r="D4" s="109"/>
      <c r="E4" s="109"/>
      <c r="F4" s="109"/>
      <c r="G4" s="109"/>
      <c r="H4" s="109"/>
    </row>
    <row r="6" spans="1:3" ht="38.25">
      <c r="A6" s="44" t="s">
        <v>9</v>
      </c>
      <c r="B6" s="45" t="s">
        <v>96</v>
      </c>
      <c r="C6" s="46" t="s">
        <v>95</v>
      </c>
    </row>
    <row r="7" spans="1:6" ht="12.75">
      <c r="A7" s="44" t="s">
        <v>118</v>
      </c>
      <c r="B7" s="47">
        <v>11.289186333215921</v>
      </c>
      <c r="C7" s="47">
        <v>82.7613104524181</v>
      </c>
      <c r="E7" s="40"/>
      <c r="F7" s="40"/>
    </row>
    <row r="8" spans="1:6" ht="12.75">
      <c r="A8" s="44" t="s">
        <v>113</v>
      </c>
      <c r="B8" s="47">
        <v>0.4358929200422684</v>
      </c>
      <c r="C8" s="47">
        <v>84.84848484848484</v>
      </c>
      <c r="E8" s="40"/>
      <c r="F8" s="40"/>
    </row>
    <row r="9" spans="1:6" ht="12.75">
      <c r="A9" s="44" t="s">
        <v>110</v>
      </c>
      <c r="B9" s="47">
        <v>14.353645649876718</v>
      </c>
      <c r="C9" s="47">
        <v>87.66871165644173</v>
      </c>
      <c r="E9" s="40"/>
      <c r="F9" s="40"/>
    </row>
    <row r="10" spans="1:6" ht="12.75">
      <c r="A10" s="44" t="s">
        <v>115</v>
      </c>
      <c r="B10" s="47">
        <v>6.514177527298344</v>
      </c>
      <c r="C10" s="47">
        <v>87.83372761067928</v>
      </c>
      <c r="E10" s="40"/>
      <c r="F10" s="40"/>
    </row>
    <row r="11" spans="1:6" ht="12.75">
      <c r="A11" s="44" t="s">
        <v>2</v>
      </c>
      <c r="B11" s="47">
        <v>100</v>
      </c>
      <c r="C11" s="47">
        <v>88.02615357520254</v>
      </c>
      <c r="E11" s="40"/>
      <c r="F11" s="40"/>
    </row>
    <row r="12" spans="1:6" ht="12.75">
      <c r="A12" s="44" t="s">
        <v>111</v>
      </c>
      <c r="B12" s="47">
        <v>33.60338147234942</v>
      </c>
      <c r="C12" s="47">
        <v>88.10927672955975</v>
      </c>
      <c r="E12" s="40"/>
      <c r="F12" s="40"/>
    </row>
    <row r="13" spans="1:6" ht="12.75">
      <c r="A13" s="44" t="s">
        <v>116</v>
      </c>
      <c r="B13" s="47">
        <v>2.53830574145826</v>
      </c>
      <c r="C13" s="47">
        <v>88.55160450997398</v>
      </c>
      <c r="E13" s="40"/>
      <c r="F13" s="40"/>
    </row>
    <row r="14" spans="1:6" ht="12.75">
      <c r="A14" s="44" t="s">
        <v>109</v>
      </c>
      <c r="B14" s="47">
        <v>2.7628566396618526</v>
      </c>
      <c r="C14" s="47">
        <v>88.76494023904382</v>
      </c>
      <c r="E14" s="40"/>
      <c r="F14" s="40"/>
    </row>
    <row r="15" spans="1:6" ht="12.75">
      <c r="A15" s="44" t="s">
        <v>119</v>
      </c>
      <c r="B15" s="47">
        <v>8.378830574145827</v>
      </c>
      <c r="C15" s="47">
        <v>88.96479243300053</v>
      </c>
      <c r="E15" s="40"/>
      <c r="F15" s="40"/>
    </row>
    <row r="16" spans="1:6" ht="12.75">
      <c r="A16" s="44" t="s">
        <v>114</v>
      </c>
      <c r="B16" s="47">
        <v>1.2504402958788305</v>
      </c>
      <c r="C16" s="47">
        <v>89.08450704225352</v>
      </c>
      <c r="E16" s="40"/>
      <c r="F16" s="40"/>
    </row>
    <row r="17" spans="1:6" ht="12.75">
      <c r="A17" s="44" t="s">
        <v>120</v>
      </c>
      <c r="B17" s="47">
        <v>8.90278266995421</v>
      </c>
      <c r="C17" s="47">
        <v>89.26805143422354</v>
      </c>
      <c r="E17" s="40"/>
      <c r="F17" s="40"/>
    </row>
    <row r="18" spans="1:6" ht="12.75">
      <c r="A18" s="44" t="s">
        <v>112</v>
      </c>
      <c r="B18" s="47">
        <v>0.23555829517435717</v>
      </c>
      <c r="C18" s="47">
        <v>90.65420560747664</v>
      </c>
      <c r="E18" s="40"/>
      <c r="F18" s="40"/>
    </row>
    <row r="19" spans="1:6" ht="12.75">
      <c r="A19" s="44" t="s">
        <v>117</v>
      </c>
      <c r="B19" s="47">
        <v>5.849330750264178</v>
      </c>
      <c r="C19" s="47">
        <v>92.09634926608958</v>
      </c>
      <c r="E19" s="40"/>
      <c r="F19" s="40"/>
    </row>
    <row r="20" spans="1:6" ht="12.75">
      <c r="A20" s="44" t="s">
        <v>125</v>
      </c>
      <c r="B20" s="47">
        <v>3.885611130679817</v>
      </c>
      <c r="C20" s="47">
        <v>92.23796033994334</v>
      </c>
      <c r="E20" s="40"/>
      <c r="F20" s="40"/>
    </row>
    <row r="27" ht="12.75">
      <c r="F27" s="14" t="s">
        <v>104</v>
      </c>
    </row>
    <row r="28" ht="12.75">
      <c r="F28" t="s">
        <v>121</v>
      </c>
    </row>
    <row r="29" spans="6:7" ht="12.75">
      <c r="F29" s="13" t="s">
        <v>192</v>
      </c>
      <c r="G29" t="s">
        <v>193</v>
      </c>
    </row>
  </sheetData>
  <mergeCells count="1">
    <mergeCell ref="A4:H4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4" sqref="A32:A34"/>
    </sheetView>
  </sheetViews>
  <sheetFormatPr defaultColWidth="11.421875" defaultRowHeight="12.75"/>
  <cols>
    <col min="1" max="1" width="43.421875" style="0" customWidth="1"/>
    <col min="3" max="3" width="19.8515625" style="0" bestFit="1" customWidth="1"/>
  </cols>
  <sheetData>
    <row r="1" spans="1:3" ht="12.75">
      <c r="A1" s="3" t="s">
        <v>172</v>
      </c>
      <c r="B1" s="4"/>
      <c r="C1" s="4"/>
    </row>
    <row r="2" spans="1:3" ht="12.75">
      <c r="A2" s="5"/>
      <c r="B2" s="4"/>
      <c r="C2" s="4"/>
    </row>
    <row r="3" spans="1:3" ht="41.25" customHeight="1">
      <c r="A3" s="85" t="s">
        <v>9</v>
      </c>
      <c r="B3" s="86" t="s">
        <v>155</v>
      </c>
      <c r="C3" s="87" t="s">
        <v>156</v>
      </c>
    </row>
    <row r="4" spans="1:3" ht="12.75">
      <c r="A4" s="88" t="s">
        <v>123</v>
      </c>
      <c r="B4" s="89">
        <v>19</v>
      </c>
      <c r="C4" s="90">
        <v>100</v>
      </c>
    </row>
    <row r="5" spans="1:3" ht="12.75">
      <c r="A5" s="91" t="s">
        <v>10</v>
      </c>
      <c r="B5" s="89">
        <v>1422</v>
      </c>
      <c r="C5" s="90">
        <v>86.28691983122363</v>
      </c>
    </row>
    <row r="6" spans="1:3" ht="12.75">
      <c r="A6" s="91" t="s">
        <v>11</v>
      </c>
      <c r="B6" s="89">
        <v>2905</v>
      </c>
      <c r="C6" s="90">
        <v>92.87435456110154</v>
      </c>
    </row>
    <row r="7" spans="1:3" ht="12.75">
      <c r="A7" s="91" t="s">
        <v>12</v>
      </c>
      <c r="B7" s="89">
        <v>494</v>
      </c>
      <c r="C7" s="90">
        <v>84.61538461538461</v>
      </c>
    </row>
    <row r="8" spans="1:3" ht="12.75">
      <c r="A8" s="91" t="s">
        <v>13</v>
      </c>
      <c r="B8" s="89">
        <v>1832</v>
      </c>
      <c r="C8" s="90">
        <v>74.78165938864629</v>
      </c>
    </row>
    <row r="9" spans="1:3" ht="12.75">
      <c r="A9" s="91" t="s">
        <v>164</v>
      </c>
      <c r="B9" s="89">
        <v>117</v>
      </c>
      <c r="C9" s="90">
        <v>90.5982905982906</v>
      </c>
    </row>
    <row r="10" spans="1:3" ht="12.75">
      <c r="A10" s="91" t="s">
        <v>14</v>
      </c>
      <c r="B10" s="89">
        <v>3092</v>
      </c>
      <c r="C10" s="90">
        <v>78.6222509702458</v>
      </c>
    </row>
    <row r="11" spans="1:3" ht="12.75">
      <c r="A11" s="91" t="s">
        <v>165</v>
      </c>
      <c r="B11" s="89">
        <v>726</v>
      </c>
      <c r="C11" s="90">
        <v>84.9862258953168</v>
      </c>
    </row>
    <row r="12" spans="1:3" ht="12.75">
      <c r="A12" s="91" t="s">
        <v>166</v>
      </c>
      <c r="B12" s="89">
        <v>2840</v>
      </c>
      <c r="C12" s="90">
        <v>81.86619718309859</v>
      </c>
    </row>
    <row r="13" spans="1:3" ht="12.75">
      <c r="A13" s="91" t="s">
        <v>167</v>
      </c>
      <c r="B13" s="89">
        <v>989</v>
      </c>
      <c r="C13" s="90">
        <v>91.50657229524772</v>
      </c>
    </row>
    <row r="14" spans="1:3" ht="12.75">
      <c r="A14" s="91" t="s">
        <v>170</v>
      </c>
      <c r="B14" s="89">
        <v>799</v>
      </c>
      <c r="C14" s="90">
        <v>91.11389236545682</v>
      </c>
    </row>
    <row r="15" spans="1:3" ht="12.75">
      <c r="A15" s="91" t="s">
        <v>157</v>
      </c>
      <c r="B15" s="89">
        <v>1868</v>
      </c>
      <c r="C15" s="90">
        <v>84.58244111349036</v>
      </c>
    </row>
    <row r="16" spans="1:3" ht="12.75">
      <c r="A16" s="91" t="s">
        <v>15</v>
      </c>
      <c r="B16" s="89">
        <v>904</v>
      </c>
      <c r="C16" s="90">
        <v>86.94690265486726</v>
      </c>
    </row>
    <row r="17" spans="1:3" ht="12.75">
      <c r="A17" s="91" t="s">
        <v>16</v>
      </c>
      <c r="B17" s="89">
        <v>1140</v>
      </c>
      <c r="C17" s="90">
        <v>82.98245614035088</v>
      </c>
    </row>
    <row r="18" spans="1:3" ht="12.75">
      <c r="A18" s="91" t="s">
        <v>168</v>
      </c>
      <c r="B18" s="89">
        <v>429</v>
      </c>
      <c r="C18" s="90">
        <v>82.05128205128204</v>
      </c>
    </row>
    <row r="19" spans="1:3" ht="12.75">
      <c r="A19" s="85" t="s">
        <v>17</v>
      </c>
      <c r="B19" s="92">
        <v>19576</v>
      </c>
      <c r="C19" s="93">
        <v>84.3277482631794</v>
      </c>
    </row>
    <row r="20" spans="1:3" ht="12.75">
      <c r="A20" s="91" t="s">
        <v>158</v>
      </c>
      <c r="B20" s="89">
        <v>897</v>
      </c>
      <c r="C20" s="90">
        <v>87.62541806020067</v>
      </c>
    </row>
    <row r="21" spans="1:3" ht="12.75">
      <c r="A21" s="91" t="s">
        <v>18</v>
      </c>
      <c r="B21" s="89">
        <v>1398</v>
      </c>
      <c r="C21" s="90">
        <v>91.98855507868383</v>
      </c>
    </row>
    <row r="22" spans="1:3" ht="12.75">
      <c r="A22" s="91" t="s">
        <v>159</v>
      </c>
      <c r="B22" s="89">
        <v>772</v>
      </c>
      <c r="C22" s="90">
        <v>90.02590673575129</v>
      </c>
    </row>
    <row r="23" spans="1:3" ht="12.75">
      <c r="A23" s="91" t="s">
        <v>162</v>
      </c>
      <c r="B23" s="89">
        <v>8692</v>
      </c>
      <c r="C23" s="90">
        <v>86.57386102162909</v>
      </c>
    </row>
    <row r="24" spans="1:3" ht="12.75">
      <c r="A24" s="91" t="s">
        <v>161</v>
      </c>
      <c r="B24" s="89">
        <v>1214</v>
      </c>
      <c r="C24" s="90">
        <v>88.96210873146623</v>
      </c>
    </row>
    <row r="25" spans="1:3" ht="12.75">
      <c r="A25" s="91" t="s">
        <v>163</v>
      </c>
      <c r="B25" s="89">
        <v>1972</v>
      </c>
      <c r="C25" s="90">
        <v>94.82758620689656</v>
      </c>
    </row>
    <row r="26" spans="1:3" ht="12.75">
      <c r="A26" s="91" t="s">
        <v>160</v>
      </c>
      <c r="B26" s="89">
        <v>3239</v>
      </c>
      <c r="C26" s="90">
        <v>81.87712256869403</v>
      </c>
    </row>
    <row r="27" spans="1:3" ht="12.75">
      <c r="A27" s="91" t="s">
        <v>19</v>
      </c>
      <c r="B27" s="89">
        <v>1444</v>
      </c>
      <c r="C27" s="90">
        <v>89.6814404432133</v>
      </c>
    </row>
    <row r="28" spans="1:3" ht="12.75">
      <c r="A28" s="94" t="s">
        <v>171</v>
      </c>
      <c r="B28" s="89">
        <v>501</v>
      </c>
      <c r="C28" s="90">
        <v>83.8323353293413</v>
      </c>
    </row>
    <row r="29" spans="1:3" ht="12.75">
      <c r="A29" s="91" t="s">
        <v>169</v>
      </c>
      <c r="B29" s="89">
        <v>9007</v>
      </c>
      <c r="C29" s="90">
        <v>91.4955034972799</v>
      </c>
    </row>
    <row r="30" spans="1:3" ht="12.75">
      <c r="A30" s="85" t="s">
        <v>20</v>
      </c>
      <c r="B30" s="92">
        <v>29136</v>
      </c>
      <c r="C30" s="93">
        <v>88.72185612300933</v>
      </c>
    </row>
    <row r="31" spans="1:3" ht="12.75">
      <c r="A31" s="85" t="s">
        <v>2</v>
      </c>
      <c r="B31" s="92">
        <v>48712</v>
      </c>
      <c r="C31" s="93">
        <v>86.9559862046313</v>
      </c>
    </row>
    <row r="32" spans="1:3" ht="12.75">
      <c r="A32" s="2" t="s">
        <v>154</v>
      </c>
      <c r="B32" s="4"/>
      <c r="C32" s="4"/>
    </row>
    <row r="33" spans="1:3" ht="12.75">
      <c r="A33" s="13" t="s">
        <v>0</v>
      </c>
      <c r="B33" s="4"/>
      <c r="C33" s="4"/>
    </row>
    <row r="34" spans="1:3" ht="12.75">
      <c r="A34" s="14" t="s">
        <v>1</v>
      </c>
      <c r="B34" s="4"/>
      <c r="C3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32" sqref="F32"/>
    </sheetView>
  </sheetViews>
  <sheetFormatPr defaultColWidth="11.421875" defaultRowHeight="12.75"/>
  <cols>
    <col min="1" max="1" width="33.28125" style="0" bestFit="1" customWidth="1"/>
  </cols>
  <sheetData>
    <row r="1" ht="22.5">
      <c r="A1" s="1" t="s">
        <v>126</v>
      </c>
    </row>
    <row r="2" spans="1:4" ht="12.75">
      <c r="A2" s="110"/>
      <c r="B2" s="111" t="s">
        <v>48</v>
      </c>
      <c r="C2" s="111" t="s">
        <v>49</v>
      </c>
      <c r="D2" s="112" t="s">
        <v>188</v>
      </c>
    </row>
    <row r="3" spans="1:4" ht="12.75">
      <c r="A3" s="110"/>
      <c r="B3" s="111"/>
      <c r="C3" s="111"/>
      <c r="D3" s="113"/>
    </row>
    <row r="4" spans="1:4" ht="12.75">
      <c r="A4" s="100" t="s">
        <v>6</v>
      </c>
      <c r="B4" s="101">
        <v>47417</v>
      </c>
      <c r="C4" s="101">
        <v>39181</v>
      </c>
      <c r="D4" s="102">
        <v>82.6</v>
      </c>
    </row>
    <row r="5" spans="1:4" ht="12.75">
      <c r="A5" s="97" t="s">
        <v>50</v>
      </c>
      <c r="B5" s="98">
        <v>10357</v>
      </c>
      <c r="C5" s="98">
        <v>8190</v>
      </c>
      <c r="D5" s="99">
        <v>79.1</v>
      </c>
    </row>
    <row r="6" spans="1:4" ht="12.75">
      <c r="A6" s="97" t="s">
        <v>51</v>
      </c>
      <c r="B6" s="98">
        <v>20297</v>
      </c>
      <c r="C6" s="98">
        <v>16896</v>
      </c>
      <c r="D6" s="99">
        <v>83.2</v>
      </c>
    </row>
    <row r="7" spans="1:4" ht="12.75">
      <c r="A7" s="97" t="s">
        <v>52</v>
      </c>
      <c r="B7" s="98">
        <v>16763</v>
      </c>
      <c r="C7" s="98">
        <v>14095</v>
      </c>
      <c r="D7" s="99">
        <v>84.1</v>
      </c>
    </row>
    <row r="8" spans="1:4" ht="12.75">
      <c r="A8" s="100" t="s">
        <v>7</v>
      </c>
      <c r="B8" s="101">
        <v>71937</v>
      </c>
      <c r="C8" s="101">
        <v>53471</v>
      </c>
      <c r="D8" s="102">
        <v>74.3</v>
      </c>
    </row>
    <row r="9" spans="1:4" ht="12.75">
      <c r="A9" s="97" t="s">
        <v>53</v>
      </c>
      <c r="B9" s="98">
        <v>42276</v>
      </c>
      <c r="C9" s="98">
        <v>30143</v>
      </c>
      <c r="D9" s="99">
        <v>71.3</v>
      </c>
    </row>
    <row r="10" spans="1:4" ht="12.75">
      <c r="A10" s="97" t="s">
        <v>54</v>
      </c>
      <c r="B10" s="98">
        <v>19774</v>
      </c>
      <c r="C10" s="98">
        <v>15884</v>
      </c>
      <c r="D10" s="99">
        <v>80.3</v>
      </c>
    </row>
    <row r="11" spans="1:4" ht="12.75">
      <c r="A11" s="97" t="s">
        <v>55</v>
      </c>
      <c r="B11" s="98">
        <v>3400</v>
      </c>
      <c r="C11" s="98">
        <v>2520</v>
      </c>
      <c r="D11" s="99">
        <v>74.1</v>
      </c>
    </row>
    <row r="12" spans="1:4" ht="12.75">
      <c r="A12" s="97" t="s">
        <v>56</v>
      </c>
      <c r="B12" s="98">
        <v>3697</v>
      </c>
      <c r="C12" s="98">
        <v>2660</v>
      </c>
      <c r="D12" s="99">
        <v>72</v>
      </c>
    </row>
    <row r="13" spans="1:4" ht="12.75">
      <c r="A13" s="97" t="s">
        <v>57</v>
      </c>
      <c r="B13" s="98">
        <v>1662</v>
      </c>
      <c r="C13" s="98">
        <v>1346</v>
      </c>
      <c r="D13" s="99">
        <v>81</v>
      </c>
    </row>
    <row r="14" spans="1:4" ht="12.75">
      <c r="A14" s="97" t="s">
        <v>58</v>
      </c>
      <c r="B14" s="98">
        <v>1128</v>
      </c>
      <c r="C14" s="99">
        <v>918</v>
      </c>
      <c r="D14" s="99">
        <v>81.4</v>
      </c>
    </row>
    <row r="15" spans="1:4" ht="12.75">
      <c r="A15" s="100" t="s">
        <v>8</v>
      </c>
      <c r="B15" s="101">
        <v>32780</v>
      </c>
      <c r="C15" s="101">
        <v>17874</v>
      </c>
      <c r="D15" s="102">
        <v>54.5</v>
      </c>
    </row>
    <row r="16" spans="1:4" ht="12.75">
      <c r="A16" s="97" t="s">
        <v>59</v>
      </c>
      <c r="B16" s="98">
        <v>11753</v>
      </c>
      <c r="C16" s="98">
        <v>7701</v>
      </c>
      <c r="D16" s="99">
        <v>65.5</v>
      </c>
    </row>
    <row r="17" spans="1:4" ht="12.75">
      <c r="A17" s="97" t="s">
        <v>60</v>
      </c>
      <c r="B17" s="98">
        <v>21027</v>
      </c>
      <c r="C17" s="98">
        <v>10173</v>
      </c>
      <c r="D17" s="99">
        <v>48.4</v>
      </c>
    </row>
    <row r="18" spans="1:4" ht="12.75">
      <c r="A18" s="100" t="s">
        <v>61</v>
      </c>
      <c r="B18" s="101">
        <v>7865</v>
      </c>
      <c r="C18" s="101">
        <v>4388</v>
      </c>
      <c r="D18" s="102">
        <v>55.8</v>
      </c>
    </row>
    <row r="19" spans="1:4" ht="12.75">
      <c r="A19" s="100" t="s">
        <v>62</v>
      </c>
      <c r="B19" s="101">
        <v>159999</v>
      </c>
      <c r="C19" s="101">
        <v>114914</v>
      </c>
      <c r="D19" s="102">
        <v>71.8</v>
      </c>
    </row>
    <row r="20" ht="71.25" customHeight="1">
      <c r="A20" s="13" t="s">
        <v>83</v>
      </c>
    </row>
    <row r="21" ht="22.5">
      <c r="A21" s="13" t="s">
        <v>84</v>
      </c>
    </row>
  </sheetData>
  <mergeCells count="4"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="115" zoomScaleNormal="115" workbookViewId="0" topLeftCell="A1">
      <selection activeCell="F27" sqref="F27"/>
    </sheetView>
  </sheetViews>
  <sheetFormatPr defaultColWidth="11.421875" defaultRowHeight="12.75"/>
  <cols>
    <col min="1" max="1" width="27.140625" style="0" customWidth="1"/>
    <col min="4" max="4" width="20.00390625" style="0" customWidth="1"/>
  </cols>
  <sheetData>
    <row r="1" ht="12.75">
      <c r="A1" s="41" t="s">
        <v>130</v>
      </c>
    </row>
    <row r="2" ht="13.5" thickBot="1"/>
    <row r="3" spans="1:7" ht="13.5" thickBot="1">
      <c r="A3" s="33"/>
      <c r="B3" s="114" t="s">
        <v>91</v>
      </c>
      <c r="C3" s="115"/>
      <c r="D3" s="114" t="s">
        <v>92</v>
      </c>
      <c r="E3" s="115"/>
      <c r="F3" s="114" t="s">
        <v>2</v>
      </c>
      <c r="G3" s="115"/>
    </row>
    <row r="4" spans="1:7" ht="13.5" thickBot="1">
      <c r="A4" s="35"/>
      <c r="B4" s="35" t="s">
        <v>93</v>
      </c>
      <c r="C4" s="36" t="s">
        <v>94</v>
      </c>
      <c r="D4" s="35" t="s">
        <v>93</v>
      </c>
      <c r="E4" s="36" t="s">
        <v>94</v>
      </c>
      <c r="F4" s="35" t="s">
        <v>93</v>
      </c>
      <c r="G4" s="36" t="s">
        <v>94</v>
      </c>
    </row>
    <row r="5" spans="1:7" ht="12.75">
      <c r="A5" s="34" t="s">
        <v>87</v>
      </c>
      <c r="B5" s="34">
        <v>2223</v>
      </c>
      <c r="C5" s="37">
        <v>63.1175468483816</v>
      </c>
      <c r="D5" s="34">
        <v>1299</v>
      </c>
      <c r="E5" s="37">
        <v>36.8824531516184</v>
      </c>
      <c r="F5" s="34">
        <v>3522</v>
      </c>
      <c r="G5" s="37">
        <v>100</v>
      </c>
    </row>
    <row r="6" spans="1:7" ht="12.75">
      <c r="A6" s="34" t="s">
        <v>88</v>
      </c>
      <c r="B6" s="34">
        <v>6271</v>
      </c>
      <c r="C6" s="37">
        <v>77.64982664685488</v>
      </c>
      <c r="D6" s="34">
        <v>1805</v>
      </c>
      <c r="E6" s="37">
        <v>22.350173353145124</v>
      </c>
      <c r="F6" s="34">
        <v>8076</v>
      </c>
      <c r="G6" s="37">
        <v>100</v>
      </c>
    </row>
    <row r="7" spans="1:7" ht="12.75">
      <c r="A7" s="34" t="s">
        <v>89</v>
      </c>
      <c r="B7" s="34">
        <v>18798</v>
      </c>
      <c r="C7" s="37">
        <v>85.30973451327434</v>
      </c>
      <c r="D7" s="34">
        <v>3237</v>
      </c>
      <c r="E7" s="37">
        <v>14.690265486725664</v>
      </c>
      <c r="F7" s="34">
        <v>22035</v>
      </c>
      <c r="G7" s="37">
        <v>100</v>
      </c>
    </row>
    <row r="8" spans="1:7" ht="13.5" thickBot="1">
      <c r="A8" s="34" t="s">
        <v>90</v>
      </c>
      <c r="B8" s="34">
        <v>2739</v>
      </c>
      <c r="C8" s="37">
        <v>94.64409122322046</v>
      </c>
      <c r="D8" s="34">
        <v>155</v>
      </c>
      <c r="E8" s="37">
        <v>5.355908776779543</v>
      </c>
      <c r="F8" s="34">
        <v>2894</v>
      </c>
      <c r="G8" s="37">
        <v>100</v>
      </c>
    </row>
    <row r="9" spans="1:7" ht="13.5" thickBot="1">
      <c r="A9" s="38" t="s">
        <v>2</v>
      </c>
      <c r="B9" s="38">
        <v>30031</v>
      </c>
      <c r="C9" s="39">
        <v>82.21589509130233</v>
      </c>
      <c r="D9" s="38">
        <v>6496</v>
      </c>
      <c r="E9" s="39">
        <v>17.784104908697675</v>
      </c>
      <c r="F9" s="38">
        <v>36527</v>
      </c>
      <c r="G9" s="39">
        <v>100</v>
      </c>
    </row>
    <row r="10" ht="12.75">
      <c r="A10" s="13" t="s">
        <v>189</v>
      </c>
    </row>
    <row r="11" ht="12.75">
      <c r="A11" s="14" t="s">
        <v>129</v>
      </c>
    </row>
  </sheetData>
  <mergeCells count="3">
    <mergeCell ref="B3:C3"/>
    <mergeCell ref="D3:E3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24" sqref="C24"/>
    </sheetView>
  </sheetViews>
  <sheetFormatPr defaultColWidth="11.421875" defaultRowHeight="12.75"/>
  <cols>
    <col min="1" max="1" width="46.7109375" style="0" bestFit="1" customWidth="1"/>
    <col min="2" max="2" width="12.57421875" style="0" customWidth="1"/>
    <col min="3" max="3" width="16.421875" style="0" customWidth="1"/>
    <col min="5" max="5" width="11.57421875" style="0" bestFit="1" customWidth="1"/>
  </cols>
  <sheetData>
    <row r="1" ht="12.75">
      <c r="A1" s="41" t="s">
        <v>176</v>
      </c>
    </row>
    <row r="2" ht="13.5" thickBot="1"/>
    <row r="3" spans="1:9" ht="51" customHeight="1" thickBot="1">
      <c r="A3" s="73" t="s">
        <v>151</v>
      </c>
      <c r="B3" s="114" t="s">
        <v>177</v>
      </c>
      <c r="C3" s="115"/>
      <c r="D3" s="116" t="s">
        <v>178</v>
      </c>
      <c r="E3" s="115"/>
      <c r="F3" s="116" t="s">
        <v>179</v>
      </c>
      <c r="G3" s="115"/>
      <c r="H3" s="114" t="s">
        <v>149</v>
      </c>
      <c r="I3" s="115"/>
    </row>
    <row r="4" spans="1:11" ht="13.5" thickBot="1">
      <c r="A4" s="55"/>
      <c r="B4" s="59" t="s">
        <v>93</v>
      </c>
      <c r="C4" s="50" t="s">
        <v>124</v>
      </c>
      <c r="D4" s="60" t="s">
        <v>93</v>
      </c>
      <c r="E4" s="50" t="s">
        <v>124</v>
      </c>
      <c r="F4" s="60" t="s">
        <v>93</v>
      </c>
      <c r="G4" s="70" t="s">
        <v>124</v>
      </c>
      <c r="H4" s="59" t="s">
        <v>93</v>
      </c>
      <c r="I4" s="50" t="s">
        <v>124</v>
      </c>
      <c r="K4" s="40"/>
    </row>
    <row r="5" spans="1:11" ht="12.75">
      <c r="A5" s="33" t="s">
        <v>72</v>
      </c>
      <c r="B5" s="64">
        <v>606</v>
      </c>
      <c r="C5" s="58">
        <v>7.659251769464105</v>
      </c>
      <c r="D5" s="61">
        <v>990</v>
      </c>
      <c r="E5" s="58">
        <v>24.504950495049506</v>
      </c>
      <c r="F5" s="61">
        <v>5390</v>
      </c>
      <c r="G5" s="71">
        <v>27.284231840040498</v>
      </c>
      <c r="H5" s="64">
        <v>6986</v>
      </c>
      <c r="I5" s="58">
        <v>22.032989560664838</v>
      </c>
      <c r="K5" s="103"/>
    </row>
    <row r="6" spans="1:11" ht="12.75">
      <c r="A6" s="56"/>
      <c r="B6" s="65"/>
      <c r="C6" s="57"/>
      <c r="D6" s="62"/>
      <c r="E6" s="57"/>
      <c r="F6" s="62"/>
      <c r="G6" s="72"/>
      <c r="H6" s="65"/>
      <c r="I6" s="57"/>
      <c r="K6" s="103"/>
    </row>
    <row r="7" spans="1:11" ht="12.75">
      <c r="A7" s="34" t="s">
        <v>173</v>
      </c>
      <c r="B7" s="66">
        <v>57</v>
      </c>
      <c r="C7" s="58">
        <v>0.7204246713852376</v>
      </c>
      <c r="D7" s="63">
        <v>74</v>
      </c>
      <c r="E7" s="58">
        <v>1.8316831683168315</v>
      </c>
      <c r="F7" s="63">
        <v>176</v>
      </c>
      <c r="G7" s="71">
        <v>0.8909136927360163</v>
      </c>
      <c r="H7" s="64">
        <v>307</v>
      </c>
      <c r="I7" s="58">
        <v>0.9682404516352857</v>
      </c>
      <c r="K7" s="103"/>
    </row>
    <row r="8" spans="1:11" ht="12.75">
      <c r="A8" s="34" t="s">
        <v>174</v>
      </c>
      <c r="B8" s="68" t="s">
        <v>175</v>
      </c>
      <c r="C8" s="74" t="s">
        <v>175</v>
      </c>
      <c r="D8" s="67" t="s">
        <v>175</v>
      </c>
      <c r="E8" s="69" t="s">
        <v>175</v>
      </c>
      <c r="F8" s="63">
        <v>161</v>
      </c>
      <c r="G8" s="71">
        <v>0.8149835484687421</v>
      </c>
      <c r="H8" s="66">
        <v>161</v>
      </c>
      <c r="I8" s="58">
        <v>0.5077743085123159</v>
      </c>
      <c r="K8" s="103"/>
    </row>
    <row r="9" spans="1:11" ht="12.75">
      <c r="A9" s="34" t="s">
        <v>182</v>
      </c>
      <c r="B9" s="68" t="s">
        <v>175</v>
      </c>
      <c r="C9" s="74" t="s">
        <v>175</v>
      </c>
      <c r="D9" s="74" t="s">
        <v>175</v>
      </c>
      <c r="E9" s="74" t="s">
        <v>175</v>
      </c>
      <c r="F9" s="63">
        <v>10019</v>
      </c>
      <c r="G9" s="71">
        <v>50.71627436092129</v>
      </c>
      <c r="H9" s="66">
        <v>10019</v>
      </c>
      <c r="I9" s="58">
        <v>31.59870060239064</v>
      </c>
      <c r="K9" s="103"/>
    </row>
    <row r="10" spans="1:11" ht="12.75">
      <c r="A10" s="34" t="s">
        <v>152</v>
      </c>
      <c r="B10" s="66">
        <v>5183</v>
      </c>
      <c r="C10" s="58">
        <v>65.50808897876644</v>
      </c>
      <c r="D10" s="63">
        <v>286</v>
      </c>
      <c r="E10" s="58">
        <v>7.079207920792078</v>
      </c>
      <c r="F10" s="63">
        <v>120</v>
      </c>
      <c r="G10" s="71">
        <v>0.6074411541381929</v>
      </c>
      <c r="H10" s="66">
        <v>5589</v>
      </c>
      <c r="I10" s="58">
        <v>17.627022424070393</v>
      </c>
      <c r="K10" s="103"/>
    </row>
    <row r="11" spans="1:11" ht="12.75">
      <c r="A11" s="34" t="s">
        <v>153</v>
      </c>
      <c r="B11" s="66">
        <v>1017</v>
      </c>
      <c r="C11" s="58">
        <v>12.853892821031346</v>
      </c>
      <c r="D11" s="63">
        <v>2033</v>
      </c>
      <c r="E11" s="58">
        <v>50.32178217821782</v>
      </c>
      <c r="F11" s="63">
        <v>1483</v>
      </c>
      <c r="G11" s="71">
        <v>7.5069602632245</v>
      </c>
      <c r="H11" s="66">
        <v>4533</v>
      </c>
      <c r="I11" s="58">
        <v>14.296527580660424</v>
      </c>
      <c r="K11" s="103"/>
    </row>
    <row r="12" spans="1:11" ht="13.5" thickBot="1">
      <c r="A12" s="34" t="s">
        <v>198</v>
      </c>
      <c r="B12" s="66">
        <v>1049</v>
      </c>
      <c r="C12" s="58">
        <v>13.258341759352883</v>
      </c>
      <c r="D12" s="66">
        <v>657</v>
      </c>
      <c r="E12" s="58">
        <v>16.262376237623762</v>
      </c>
      <c r="F12" s="66">
        <v>2406</v>
      </c>
      <c r="G12" s="71">
        <v>12.179195140470767</v>
      </c>
      <c r="H12" s="66">
        <v>4112</v>
      </c>
      <c r="I12" s="58">
        <v>12.968745072066104</v>
      </c>
      <c r="K12" s="103"/>
    </row>
    <row r="13" spans="1:11" ht="13.5" thickBot="1">
      <c r="A13" s="49" t="s">
        <v>23</v>
      </c>
      <c r="B13" s="60">
        <v>7912</v>
      </c>
      <c r="C13" s="39">
        <v>100</v>
      </c>
      <c r="D13" s="60">
        <v>4040</v>
      </c>
      <c r="E13" s="39">
        <v>100</v>
      </c>
      <c r="F13" s="60">
        <v>19755</v>
      </c>
      <c r="G13" s="39">
        <v>100</v>
      </c>
      <c r="H13" s="59">
        <v>31707</v>
      </c>
      <c r="I13" s="39">
        <v>100</v>
      </c>
      <c r="K13" s="40"/>
    </row>
    <row r="14" ht="12.75">
      <c r="A14" s="13" t="s">
        <v>0</v>
      </c>
    </row>
    <row r="15" ht="12.75">
      <c r="A15" s="14" t="s">
        <v>128</v>
      </c>
    </row>
    <row r="16" ht="12.75">
      <c r="A16" s="14"/>
    </row>
    <row r="17" ht="12.75">
      <c r="A17" t="s">
        <v>183</v>
      </c>
    </row>
    <row r="18" ht="12.75">
      <c r="A18" t="s">
        <v>184</v>
      </c>
    </row>
    <row r="20" ht="12.75">
      <c r="A20" t="s">
        <v>181</v>
      </c>
    </row>
  </sheetData>
  <mergeCells count="4">
    <mergeCell ref="B3:C3"/>
    <mergeCell ref="D3:E3"/>
    <mergeCell ref="F3:G3"/>
    <mergeCell ref="H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sfouquet</cp:lastModifiedBy>
  <cp:lastPrinted>2013-02-26T13:11:33Z</cp:lastPrinted>
  <dcterms:created xsi:type="dcterms:W3CDTF">1996-10-21T11:03:58Z</dcterms:created>
  <dcterms:modified xsi:type="dcterms:W3CDTF">2013-10-07T13:38:16Z</dcterms:modified>
  <cp:category/>
  <cp:version/>
  <cp:contentType/>
  <cp:contentStatus/>
</cp:coreProperties>
</file>