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90" yWindow="645" windowWidth="19440" windowHeight="7230" activeTab="4"/>
  </bookViews>
  <sheets>
    <sheet name="Sommaire" sheetId="5" r:id="rId1"/>
    <sheet name="Tableau 1" sheetId="2" r:id="rId2"/>
    <sheet name="Tableau 2" sheetId="3" r:id="rId3"/>
    <sheet name="Tableau encadré" sheetId="4" r:id="rId4"/>
    <sheet name="Annexe" sheetId="1" r:id="rId5"/>
  </sheets>
  <calcPr calcId="145621"/>
</workbook>
</file>

<file path=xl/calcChain.xml><?xml version="1.0" encoding="utf-8"?>
<calcChain xmlns="http://schemas.openxmlformats.org/spreadsheetml/2006/main">
  <c r="E42" i="1" l="1"/>
  <c r="D42" i="1"/>
  <c r="D45" i="1" s="1"/>
  <c r="E45" i="1" s="1"/>
  <c r="D38" i="1"/>
  <c r="C45" i="1"/>
  <c r="C42" i="1"/>
  <c r="C38" i="1"/>
</calcChain>
</file>

<file path=xl/sharedStrings.xml><?xml version="1.0" encoding="utf-8"?>
<sst xmlns="http://schemas.openxmlformats.org/spreadsheetml/2006/main" count="140" uniqueCount="109">
  <si>
    <t>Académie</t>
  </si>
  <si>
    <t>Évolution</t>
  </si>
  <si>
    <t>Total</t>
  </si>
  <si>
    <t>Grenoble</t>
  </si>
  <si>
    <t>Lyon</t>
  </si>
  <si>
    <t>Besançon</t>
  </si>
  <si>
    <t>Dijon</t>
  </si>
  <si>
    <t>Bretagne</t>
  </si>
  <si>
    <t>Rennes</t>
  </si>
  <si>
    <t>Centre-Val de Loire</t>
  </si>
  <si>
    <t>Grand-Est</t>
  </si>
  <si>
    <t>Nancy-Metz</t>
  </si>
  <si>
    <t>Strasbourg</t>
  </si>
  <si>
    <t>Hauts de France</t>
  </si>
  <si>
    <t>Amiens</t>
  </si>
  <si>
    <t>Lille</t>
  </si>
  <si>
    <t>Créteil</t>
  </si>
  <si>
    <t>Paris</t>
  </si>
  <si>
    <t>Versailles</t>
  </si>
  <si>
    <t>Normandie</t>
  </si>
  <si>
    <t>Caen</t>
  </si>
  <si>
    <t>Rouen</t>
  </si>
  <si>
    <t>Nouvelle Aquitaine</t>
  </si>
  <si>
    <t>Bordeaux</t>
  </si>
  <si>
    <t>Limoges</t>
  </si>
  <si>
    <t>Poitiers</t>
  </si>
  <si>
    <t>Occitanie</t>
  </si>
  <si>
    <t>Montpellier</t>
  </si>
  <si>
    <t>Toulouse</t>
  </si>
  <si>
    <t>Pays de la Loire</t>
  </si>
  <si>
    <t>Nantes</t>
  </si>
  <si>
    <t>Aix-Marseille</t>
  </si>
  <si>
    <t>Nice</t>
  </si>
  <si>
    <t>France métropolitaine</t>
  </si>
  <si>
    <t>Guadeloupe</t>
  </si>
  <si>
    <t>Guyane</t>
  </si>
  <si>
    <t>La Réunion</t>
  </si>
  <si>
    <t>DOM</t>
  </si>
  <si>
    <t>Région académique</t>
  </si>
  <si>
    <t>Bourgogne-Franche-Comté</t>
  </si>
  <si>
    <t>Auvergne-Rhône-Alpes</t>
  </si>
  <si>
    <t>Île-de-France</t>
  </si>
  <si>
    <t>Provence-Alpes-Côte-d'Azur</t>
  </si>
  <si>
    <t>Clermont-Ferrand</t>
  </si>
  <si>
    <t>Orléans-Tours</t>
  </si>
  <si>
    <t>Polynésie Française</t>
  </si>
  <si>
    <t>Groupes disciplinaires</t>
  </si>
  <si>
    <t>Année universitaire</t>
  </si>
  <si>
    <t xml:space="preserve"> Droit</t>
  </si>
  <si>
    <t xml:space="preserve"> Economie, AES </t>
  </si>
  <si>
    <t xml:space="preserve"> Arts, Lettres, Langues, SHS</t>
  </si>
  <si>
    <t xml:space="preserve">              …dont Sciences</t>
  </si>
  <si>
    <t xml:space="preserve">              …dont STAPS</t>
  </si>
  <si>
    <t>Université hors IUT</t>
  </si>
  <si>
    <t xml:space="preserve"> IUT</t>
  </si>
  <si>
    <t xml:space="preserve">Total </t>
  </si>
  <si>
    <t xml:space="preserve"> Université hors IUT</t>
  </si>
  <si>
    <t>Nouveaux bacheliers généraux</t>
  </si>
  <si>
    <t>dont bac S</t>
  </si>
  <si>
    <t>bac ES</t>
  </si>
  <si>
    <t>bac L</t>
  </si>
  <si>
    <t>Nouveaux bacheliers technologiques</t>
  </si>
  <si>
    <t>Nouveaux bacheliers professionnels</t>
  </si>
  <si>
    <t>Reims</t>
  </si>
  <si>
    <t>Évol.</t>
  </si>
  <si>
    <t>Source : MESRI-SIES / Enquête 20 – données provisoires au 20 octobre</t>
  </si>
  <si>
    <t>Nouveaux bacheliers 2018</t>
  </si>
  <si>
    <t>2018-2019</t>
  </si>
  <si>
    <t xml:space="preserve">Sciences, STAPS </t>
  </si>
  <si>
    <t xml:space="preserve"> Santé </t>
  </si>
  <si>
    <t>Évol. Y compris CPGE</t>
  </si>
  <si>
    <t>Tableau 1 - Répartition par bac des nouveaux bacheliers dans les universités françaises à la rentrée 2019</t>
  </si>
  <si>
    <t>2019-2020</t>
  </si>
  <si>
    <t>Tableau 2 - Inscriptions des nouveaux bacheliers dans les universités françaises par groupes disciplinaires à la rentrée 2019</t>
  </si>
  <si>
    <t>Interdisciplinaire</t>
  </si>
  <si>
    <t>-</t>
  </si>
  <si>
    <t>Nouveaux bacheliers 2019</t>
  </si>
  <si>
    <t>Évolution y compris CPGE</t>
  </si>
  <si>
    <t>Les données de la Corse et de Mayotte ne sont pas disponibles</t>
  </si>
  <si>
    <t>Evol.</t>
  </si>
  <si>
    <t>Nouveaux entrants</t>
  </si>
  <si>
    <t>324 900</t>
  </si>
  <si>
    <t>0,1 %</t>
  </si>
  <si>
    <t>Nouveaux bacheliers</t>
  </si>
  <si>
    <t>275 400</t>
  </si>
  <si>
    <t>270 500</t>
  </si>
  <si>
    <t>-1,8 %</t>
  </si>
  <si>
    <t>Bacheliers des années antérieures</t>
  </si>
  <si>
    <t>26 800</t>
  </si>
  <si>
    <t>31 300</t>
  </si>
  <si>
    <t>Dispensés</t>
  </si>
  <si>
    <t>22 500</t>
  </si>
  <si>
    <t>23 100</t>
  </si>
  <si>
    <t>2,7 %</t>
  </si>
  <si>
    <t>Etrangers en mobilité internationale</t>
  </si>
  <si>
    <t>19 000</t>
  </si>
  <si>
    <t>3,3 %</t>
  </si>
  <si>
    <t>Les nouveaux entrants à l'université à la rentrée 2019</t>
  </si>
  <si>
    <t>Sommaire</t>
  </si>
  <si>
    <t>Répartition par bac des nouveaux bacheliers dans les universités françaises à la rentrée 2019</t>
  </si>
  <si>
    <t>Tableau 1</t>
  </si>
  <si>
    <t>Tableau 2</t>
  </si>
  <si>
    <t>Tableau encadré</t>
  </si>
  <si>
    <t>Annexe</t>
  </si>
  <si>
    <t>Inscriptions des nouveaux bacheliers dans les universités françaises par groupes disciplinaires à la rentrée 2019</t>
  </si>
  <si>
    <t>Tableau encadré - Les nouveaux entrants à l'université à la rentrée 2019</t>
  </si>
  <si>
    <t>Évolution des effectifs de nouveaux bacheliers à la rentrée 2019 par région académique et académie</t>
  </si>
  <si>
    <t>Annexe- Évolution des effectifs de nouveaux bacheliers à la rentrée 2019 par région académique et académie</t>
  </si>
  <si>
    <t xml:space="preserve">Source : MESRI-SIES / Enquête 20 – données provisoires au 20 octobre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</si>
</sst>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29" x14ac:knownFonts="1">
    <font>
      <sz val="11"/>
      <color theme="1"/>
      <name val="Calibri Light"/>
      <family val="2"/>
    </font>
    <font>
      <sz val="10"/>
      <name val="MS Sans Serif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rgb="FFFFFFFF"/>
      <name val="Arial"/>
      <family val="2"/>
    </font>
    <font>
      <b/>
      <sz val="8.5"/>
      <color rgb="FF000000"/>
      <name val="Arial"/>
      <family val="2"/>
    </font>
    <font>
      <sz val="8"/>
      <color rgb="FF000000"/>
      <name val="Arial"/>
      <family val="2"/>
    </font>
    <font>
      <sz val="8.5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 Light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Calibri Light"/>
      <family val="2"/>
    </font>
    <font>
      <b/>
      <sz val="7"/>
      <color rgb="FFFFFFFF"/>
      <name val="Arial"/>
      <family val="2"/>
    </font>
    <font>
      <sz val="8.5"/>
      <color theme="1"/>
      <name val="Arial"/>
      <family val="2"/>
    </font>
    <font>
      <i/>
      <sz val="8"/>
      <color rgb="FF000000"/>
      <name val="Arial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b/>
      <u/>
      <sz val="11"/>
      <color rgb="FF0070C0"/>
      <name val="Calibri Light"/>
      <family val="2"/>
    </font>
    <font>
      <b/>
      <sz val="11"/>
      <color rgb="FF0070C0"/>
      <name val="Calibri Light"/>
      <family val="2"/>
    </font>
    <font>
      <b/>
      <u/>
      <sz val="11"/>
      <color theme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/>
    <xf numFmtId="164" fontId="2" fillId="0" borderId="2" xfId="3" applyNumberFormat="1" applyFont="1" applyBorder="1" applyAlignment="1">
      <alignment vertical="center"/>
    </xf>
    <xf numFmtId="164" fontId="2" fillId="0" borderId="1" xfId="3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4" fontId="10" fillId="0" borderId="1" xfId="3" applyNumberFormat="1" applyFont="1" applyBorder="1" applyAlignment="1">
      <alignment vertical="center"/>
    </xf>
    <xf numFmtId="164" fontId="2" fillId="0" borderId="11" xfId="3" applyNumberFormat="1" applyFont="1" applyBorder="1" applyAlignment="1">
      <alignment vertical="center"/>
    </xf>
    <xf numFmtId="164" fontId="11" fillId="0" borderId="9" xfId="3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164" fontId="10" fillId="0" borderId="9" xfId="3" applyNumberFormat="1" applyFont="1" applyBorder="1" applyAlignment="1">
      <alignment vertical="center"/>
    </xf>
    <xf numFmtId="0" fontId="8" fillId="2" borderId="14" xfId="4" applyFont="1" applyFill="1" applyBorder="1" applyAlignment="1">
      <alignment horizontal="center" vertical="center" wrapText="1"/>
    </xf>
    <xf numFmtId="0" fontId="8" fillId="2" borderId="15" xfId="4" applyFont="1" applyFill="1" applyBorder="1" applyAlignment="1">
      <alignment horizontal="center" vertical="center" wrapText="1"/>
    </xf>
    <xf numFmtId="0" fontId="8" fillId="2" borderId="16" xfId="4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9" fillId="0" borderId="0" xfId="3" applyNumberFormat="1" applyFont="1" applyFill="1" applyBorder="1"/>
    <xf numFmtId="3" fontId="0" fillId="0" borderId="0" xfId="0" applyNumberFormat="1"/>
    <xf numFmtId="164" fontId="18" fillId="0" borderId="0" xfId="0" applyNumberFormat="1" applyFont="1"/>
    <xf numFmtId="164" fontId="19" fillId="0" borderId="0" xfId="0" applyNumberFormat="1" applyFont="1"/>
    <xf numFmtId="165" fontId="18" fillId="0" borderId="0" xfId="8" applyNumberFormat="1" applyFont="1"/>
    <xf numFmtId="165" fontId="19" fillId="0" borderId="0" xfId="8" applyNumberFormat="1" applyFont="1"/>
    <xf numFmtId="165" fontId="14" fillId="2" borderId="4" xfId="8" applyNumberFormat="1" applyFont="1" applyFill="1" applyBorder="1" applyAlignment="1">
      <alignment horizontal="center" vertical="center"/>
    </xf>
    <xf numFmtId="165" fontId="18" fillId="0" borderId="0" xfId="8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164" fontId="10" fillId="0" borderId="0" xfId="3" applyNumberFormat="1" applyFont="1" applyBorder="1" applyAlignment="1">
      <alignment vertical="center"/>
    </xf>
    <xf numFmtId="0" fontId="20" fillId="0" borderId="0" xfId="0" applyFont="1"/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9"/>
    <xf numFmtId="0" fontId="26" fillId="0" borderId="0" xfId="9" applyFont="1"/>
    <xf numFmtId="0" fontId="27" fillId="0" borderId="0" xfId="0" applyFont="1"/>
    <xf numFmtId="0" fontId="28" fillId="0" borderId="0" xfId="9" applyFont="1"/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10">
    <cellStyle name="Lien hypertexte" xfId="9" builtinId="8"/>
    <cellStyle name="Lien hypertexte 2" xfId="5"/>
    <cellStyle name="Milliers" xfId="8" builtinId="3"/>
    <cellStyle name="Milliers 2" xfId="6"/>
    <cellStyle name="Normal" xfId="0" builtinId="0"/>
    <cellStyle name="Normal 2" xfId="2"/>
    <cellStyle name="Normal 2 2" xfId="7"/>
    <cellStyle name="Normal 3" xfId="1"/>
    <cellStyle name="Normal 4" xfId="4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1" sqref="C11"/>
    </sheetView>
  </sheetViews>
  <sheetFormatPr baseColWidth="10" defaultRowHeight="15" x14ac:dyDescent="0.25"/>
  <cols>
    <col min="1" max="1" width="15.5" customWidth="1"/>
  </cols>
  <sheetData>
    <row r="1" spans="1:3" ht="18.75" x14ac:dyDescent="0.3">
      <c r="A1" s="69" t="s">
        <v>98</v>
      </c>
    </row>
    <row r="3" spans="1:3" x14ac:dyDescent="0.25">
      <c r="A3" s="71" t="s">
        <v>100</v>
      </c>
      <c r="B3" s="70" t="s">
        <v>99</v>
      </c>
      <c r="C3" s="72"/>
    </row>
    <row r="4" spans="1:3" x14ac:dyDescent="0.25">
      <c r="A4" s="73" t="s">
        <v>101</v>
      </c>
      <c r="B4" s="70" t="s">
        <v>104</v>
      </c>
      <c r="C4" s="72"/>
    </row>
    <row r="5" spans="1:3" x14ac:dyDescent="0.25">
      <c r="A5" s="73" t="s">
        <v>102</v>
      </c>
      <c r="B5" s="70" t="s">
        <v>97</v>
      </c>
      <c r="C5" s="72"/>
    </row>
    <row r="6" spans="1:3" x14ac:dyDescent="0.25">
      <c r="A6" s="73" t="s">
        <v>103</v>
      </c>
      <c r="B6" s="70" t="s">
        <v>106</v>
      </c>
      <c r="C6" s="72"/>
    </row>
    <row r="8" spans="1:3" x14ac:dyDescent="0.25">
      <c r="B8" s="4"/>
    </row>
  </sheetData>
  <hyperlinks>
    <hyperlink ref="A3" location="'Tableau 1'!A1" display="Tableau 1"/>
    <hyperlink ref="A4" location="'Tableau 2'!A1" display="Tableau 2"/>
    <hyperlink ref="A5" location="'Tableau encadré'!A1" display="Tableau encadré"/>
    <hyperlink ref="A6" location="Annexe!A1" display="Annexe"/>
    <hyperlink ref="B3" location="'Tableau 1'!A1" display="Répartition par bac des nouveaux bacheliers dans les universités françaises à la rentrée 2019"/>
    <hyperlink ref="B4" location="'Tableau 2'!A1" display="Inscriptions des nouveaux bacheliers dans les universités françaises par groupes disciplinaires à la rentrée 2019"/>
    <hyperlink ref="B5" location="'Tableau encadré'!A1" display="Les nouveaux entrants à l'université à la rentrée 2019"/>
    <hyperlink ref="B6" location="Annexe!A1" display="Évolution des effectifs de nouveaux bacheliers à la rentrée 2019 par région académique et académi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baseColWidth="10" defaultRowHeight="15" x14ac:dyDescent="0.25"/>
  <cols>
    <col min="1" max="1" width="23.375" bestFit="1" customWidth="1"/>
    <col min="9" max="9" width="17.375" customWidth="1"/>
  </cols>
  <sheetData>
    <row r="1" spans="1:5" x14ac:dyDescent="0.25">
      <c r="A1" s="4" t="s">
        <v>71</v>
      </c>
    </row>
    <row r="2" spans="1:5" ht="15.75" thickBot="1" x14ac:dyDescent="0.3"/>
    <row r="3" spans="1:5" ht="15.75" customHeight="1" thickBot="1" x14ac:dyDescent="0.3">
      <c r="A3" s="78"/>
      <c r="B3" s="74" t="s">
        <v>47</v>
      </c>
      <c r="C3" s="75"/>
      <c r="D3" s="76" t="s">
        <v>64</v>
      </c>
      <c r="E3" s="76" t="s">
        <v>70</v>
      </c>
    </row>
    <row r="4" spans="1:5" ht="15.75" thickBot="1" x14ac:dyDescent="0.3">
      <c r="A4" s="79"/>
      <c r="B4" s="25" t="s">
        <v>67</v>
      </c>
      <c r="C4" s="25" t="s">
        <v>72</v>
      </c>
      <c r="D4" s="77"/>
      <c r="E4" s="77"/>
    </row>
    <row r="5" spans="1:5" x14ac:dyDescent="0.25">
      <c r="A5" s="26" t="s">
        <v>56</v>
      </c>
      <c r="B5" s="29">
        <v>224400</v>
      </c>
      <c r="C5" s="29">
        <v>220300</v>
      </c>
      <c r="D5" s="35">
        <v>-1.8080128347965595E-2</v>
      </c>
      <c r="E5" s="35">
        <v>-1.3419773920270007E-2</v>
      </c>
    </row>
    <row r="6" spans="1:5" x14ac:dyDescent="0.25">
      <c r="A6" s="32" t="s">
        <v>57</v>
      </c>
      <c r="B6" s="27">
        <v>188600</v>
      </c>
      <c r="C6" s="27">
        <v>186100</v>
      </c>
      <c r="D6" s="35">
        <v>-1.3267112614092929E-2</v>
      </c>
      <c r="E6" s="36">
        <v>-8.0133104142966673E-3</v>
      </c>
    </row>
    <row r="7" spans="1:5" x14ac:dyDescent="0.25">
      <c r="A7" s="33" t="s">
        <v>58</v>
      </c>
      <c r="B7" s="27">
        <v>92700</v>
      </c>
      <c r="C7" s="27">
        <v>90300</v>
      </c>
      <c r="D7" s="35">
        <v>-2.5687518887881535E-2</v>
      </c>
      <c r="E7" s="36">
        <v>-1.5441007560700338E-2</v>
      </c>
    </row>
    <row r="8" spans="1:5" x14ac:dyDescent="0.25">
      <c r="A8" s="33" t="s">
        <v>59</v>
      </c>
      <c r="B8" s="27">
        <v>61500</v>
      </c>
      <c r="C8" s="27">
        <v>61700</v>
      </c>
      <c r="D8" s="35">
        <v>3.6914770786918836E-3</v>
      </c>
      <c r="E8" s="36">
        <v>5.4493773261931307E-3</v>
      </c>
    </row>
    <row r="9" spans="1:5" x14ac:dyDescent="0.25">
      <c r="A9" s="33" t="s">
        <v>60</v>
      </c>
      <c r="B9" s="27">
        <v>34500</v>
      </c>
      <c r="C9" s="27">
        <v>34100</v>
      </c>
      <c r="D9" s="35">
        <v>-1.0139931048468871E-2</v>
      </c>
      <c r="E9" s="36">
        <v>-1.1191002434043029E-2</v>
      </c>
    </row>
    <row r="10" spans="1:5" x14ac:dyDescent="0.25">
      <c r="A10" s="32" t="s">
        <v>61</v>
      </c>
      <c r="B10" s="27">
        <v>26000</v>
      </c>
      <c r="C10" s="27">
        <v>25100</v>
      </c>
      <c r="D10" s="35">
        <v>-3.3740322767014601E-2</v>
      </c>
      <c r="E10" s="36">
        <v>-3.3719307509523629E-2</v>
      </c>
    </row>
    <row r="11" spans="1:5" x14ac:dyDescent="0.25">
      <c r="A11" s="32" t="s">
        <v>62</v>
      </c>
      <c r="B11" s="27">
        <v>9800</v>
      </c>
      <c r="C11" s="27">
        <v>9100</v>
      </c>
      <c r="D11" s="35">
        <v>-6.943164362519201E-2</v>
      </c>
      <c r="E11" s="36">
        <v>-6.8641470888661904E-2</v>
      </c>
    </row>
    <row r="12" spans="1:5" x14ac:dyDescent="0.25">
      <c r="A12" s="26" t="s">
        <v>54</v>
      </c>
      <c r="B12" s="29">
        <v>51000</v>
      </c>
      <c r="C12" s="29">
        <v>50200</v>
      </c>
      <c r="D12" s="35">
        <v>-1.5521368863074448E-2</v>
      </c>
      <c r="E12" s="35">
        <v>-1.5578096490023348E-2</v>
      </c>
    </row>
    <row r="13" spans="1:5" x14ac:dyDescent="0.25">
      <c r="A13" s="32" t="s">
        <v>57</v>
      </c>
      <c r="B13" s="27">
        <v>33100</v>
      </c>
      <c r="C13" s="27">
        <v>32400</v>
      </c>
      <c r="D13" s="35">
        <v>-1.8940998487140696E-2</v>
      </c>
      <c r="E13" s="36">
        <v>-1.8879341643470895E-2</v>
      </c>
    </row>
    <row r="14" spans="1:5" x14ac:dyDescent="0.25">
      <c r="A14" s="33" t="s">
        <v>58</v>
      </c>
      <c r="B14" s="27">
        <v>20300</v>
      </c>
      <c r="C14" s="27">
        <v>19700</v>
      </c>
      <c r="D14" s="35">
        <v>-2.5761239697971672E-2</v>
      </c>
      <c r="E14" s="36">
        <v>-2.5758697261287936E-2</v>
      </c>
    </row>
    <row r="15" spans="1:5" x14ac:dyDescent="0.25">
      <c r="A15" s="33" t="s">
        <v>59</v>
      </c>
      <c r="B15" s="27">
        <v>11900</v>
      </c>
      <c r="C15" s="27">
        <v>11900</v>
      </c>
      <c r="D15" s="35">
        <v>-3.937007874015748E-3</v>
      </c>
      <c r="E15" s="36">
        <v>-3.7694756240576311E-3</v>
      </c>
    </row>
    <row r="16" spans="1:5" x14ac:dyDescent="0.25">
      <c r="A16" s="33" t="s">
        <v>60</v>
      </c>
      <c r="B16" s="27">
        <v>900</v>
      </c>
      <c r="C16" s="27">
        <v>800</v>
      </c>
      <c r="D16" s="35">
        <v>-6.7137809187279157E-2</v>
      </c>
      <c r="E16" s="36">
        <v>-6.7137809187279157E-2</v>
      </c>
    </row>
    <row r="17" spans="1:11" x14ac:dyDescent="0.25">
      <c r="A17" s="32" t="s">
        <v>61</v>
      </c>
      <c r="B17" s="27">
        <v>17100</v>
      </c>
      <c r="C17" s="27">
        <v>17000</v>
      </c>
      <c r="D17" s="35">
        <v>-7.1774522962012024E-3</v>
      </c>
      <c r="E17" s="36">
        <v>-7.4670400186675999E-3</v>
      </c>
    </row>
    <row r="18" spans="1:11" x14ac:dyDescent="0.25">
      <c r="A18" s="32" t="s">
        <v>62</v>
      </c>
      <c r="B18" s="34">
        <v>800</v>
      </c>
      <c r="C18" s="34">
        <v>800</v>
      </c>
      <c r="D18" s="35">
        <v>-5.4193548387096772E-2</v>
      </c>
      <c r="E18" s="36">
        <v>-5.4193548387096772E-2</v>
      </c>
    </row>
    <row r="19" spans="1:11" x14ac:dyDescent="0.25">
      <c r="A19" s="30"/>
      <c r="B19" s="30"/>
      <c r="C19" s="30"/>
      <c r="D19" s="30"/>
      <c r="E19" s="37"/>
    </row>
    <row r="20" spans="1:11" x14ac:dyDescent="0.25">
      <c r="A20" s="31" t="s">
        <v>55</v>
      </c>
      <c r="B20" s="29">
        <v>275400</v>
      </c>
      <c r="C20" s="29">
        <v>270500</v>
      </c>
      <c r="D20" s="35">
        <v>-1.7606554519306199E-2</v>
      </c>
      <c r="E20" s="35">
        <v>-1.3803322699300943E-2</v>
      </c>
    </row>
    <row r="21" spans="1:11" x14ac:dyDescent="0.25">
      <c r="K21" s="40"/>
    </row>
    <row r="22" spans="1:11" x14ac:dyDescent="0.25">
      <c r="A22" s="3" t="s">
        <v>65</v>
      </c>
      <c r="J22" s="40"/>
      <c r="K22" s="40"/>
    </row>
    <row r="23" spans="1:11" x14ac:dyDescent="0.25">
      <c r="J23" s="40"/>
      <c r="K23" s="40"/>
    </row>
  </sheetData>
  <mergeCells count="4">
    <mergeCell ref="B3:C3"/>
    <mergeCell ref="D3:D4"/>
    <mergeCell ref="E3:E4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/>
  </sheetViews>
  <sheetFormatPr baseColWidth="10" defaultRowHeight="15" x14ac:dyDescent="0.25"/>
  <cols>
    <col min="1" max="1" width="20.875" customWidth="1"/>
  </cols>
  <sheetData>
    <row r="1" spans="1:13" x14ac:dyDescent="0.25">
      <c r="A1" s="4" t="s">
        <v>73</v>
      </c>
    </row>
    <row r="2" spans="1:13" ht="15.75" thickBot="1" x14ac:dyDescent="0.3"/>
    <row r="3" spans="1:13" ht="15.75" customHeight="1" thickBot="1" x14ac:dyDescent="0.3">
      <c r="A3" s="78" t="s">
        <v>46</v>
      </c>
      <c r="B3" s="74" t="s">
        <v>47</v>
      </c>
      <c r="C3" s="75"/>
      <c r="D3" s="76" t="s">
        <v>64</v>
      </c>
      <c r="E3" s="76" t="s">
        <v>70</v>
      </c>
    </row>
    <row r="4" spans="1:13" ht="15.75" thickBot="1" x14ac:dyDescent="0.3">
      <c r="A4" s="79"/>
      <c r="B4" s="25" t="s">
        <v>67</v>
      </c>
      <c r="C4" s="25" t="s">
        <v>72</v>
      </c>
      <c r="D4" s="77"/>
      <c r="E4" s="77"/>
    </row>
    <row r="5" spans="1:13" x14ac:dyDescent="0.25">
      <c r="A5" s="26" t="s">
        <v>48</v>
      </c>
      <c r="B5" s="43">
        <v>34100</v>
      </c>
      <c r="C5" s="43">
        <v>34900</v>
      </c>
      <c r="D5" s="41">
        <v>2.3044447050545327E-2</v>
      </c>
      <c r="E5" s="41">
        <v>2.5150182518467418E-2</v>
      </c>
      <c r="K5" s="41"/>
      <c r="M5" s="41"/>
    </row>
    <row r="6" spans="1:13" x14ac:dyDescent="0.25">
      <c r="A6" s="26" t="s">
        <v>49</v>
      </c>
      <c r="B6" s="43">
        <v>25500</v>
      </c>
      <c r="C6" s="43">
        <v>24900</v>
      </c>
      <c r="D6" s="41">
        <v>-2.4607535321821035E-2</v>
      </c>
      <c r="E6" s="41">
        <v>-1.7862896008591374E-2</v>
      </c>
      <c r="K6" s="41"/>
      <c r="M6" s="41"/>
    </row>
    <row r="7" spans="1:13" x14ac:dyDescent="0.25">
      <c r="A7" s="26" t="s">
        <v>50</v>
      </c>
      <c r="B7" s="43">
        <v>76900</v>
      </c>
      <c r="C7" s="43">
        <v>75700</v>
      </c>
      <c r="D7" s="41">
        <v>-1.6536661466458658E-2</v>
      </c>
      <c r="E7" s="41">
        <v>-1.8342022545665703E-2</v>
      </c>
      <c r="K7" s="41"/>
      <c r="M7" s="41"/>
    </row>
    <row r="8" spans="1:13" x14ac:dyDescent="0.25">
      <c r="A8" s="26" t="s">
        <v>68</v>
      </c>
      <c r="B8" s="43">
        <v>51300</v>
      </c>
      <c r="C8" s="43">
        <v>49000</v>
      </c>
      <c r="D8" s="41">
        <v>-4.5730102727042359E-2</v>
      </c>
      <c r="E8" s="41">
        <v>-2.5994870810725938E-2</v>
      </c>
      <c r="K8" s="41"/>
      <c r="M8" s="41"/>
    </row>
    <row r="9" spans="1:13" x14ac:dyDescent="0.25">
      <c r="A9" s="28" t="s">
        <v>51</v>
      </c>
      <c r="B9" s="43">
        <v>34300</v>
      </c>
      <c r="C9" s="43">
        <v>33300</v>
      </c>
      <c r="D9" s="41">
        <v>-3.0993060819872877E-2</v>
      </c>
      <c r="E9" s="41">
        <v>-5.1592419882924897E-3</v>
      </c>
      <c r="K9" s="41"/>
      <c r="M9" s="41"/>
    </row>
    <row r="10" spans="1:13" x14ac:dyDescent="0.25">
      <c r="A10" s="28" t="s">
        <v>52</v>
      </c>
      <c r="B10" s="43">
        <v>17000</v>
      </c>
      <c r="C10" s="43">
        <v>15700</v>
      </c>
      <c r="D10" s="41">
        <v>-7.5457272246074222E-2</v>
      </c>
      <c r="E10" s="41">
        <v>-7.5398459095453743E-2</v>
      </c>
      <c r="K10" s="41"/>
      <c r="M10" s="41"/>
    </row>
    <row r="11" spans="1:13" x14ac:dyDescent="0.25">
      <c r="A11" s="26" t="s">
        <v>69</v>
      </c>
      <c r="B11" s="43">
        <v>36600</v>
      </c>
      <c r="C11" s="43">
        <v>35900</v>
      </c>
      <c r="D11" s="41">
        <v>-1.8124162816762799E-2</v>
      </c>
      <c r="E11" s="41">
        <v>-1.812267657992565E-2</v>
      </c>
      <c r="K11" s="41"/>
      <c r="M11" s="41"/>
    </row>
    <row r="12" spans="1:13" x14ac:dyDescent="0.25">
      <c r="A12" s="26" t="s">
        <v>74</v>
      </c>
      <c r="B12" s="46" t="s">
        <v>75</v>
      </c>
      <c r="C12" s="43">
        <v>100</v>
      </c>
      <c r="D12" s="47" t="s">
        <v>75</v>
      </c>
      <c r="E12" s="47" t="s">
        <v>75</v>
      </c>
      <c r="K12" s="41"/>
      <c r="M12" s="41"/>
    </row>
    <row r="13" spans="1:13" x14ac:dyDescent="0.25">
      <c r="A13" s="26" t="s">
        <v>53</v>
      </c>
      <c r="B13" s="44">
        <v>224400</v>
      </c>
      <c r="C13" s="44">
        <v>220300</v>
      </c>
      <c r="D13" s="42">
        <v>-1.8080128347965595E-2</v>
      </c>
      <c r="E13" s="42">
        <v>-1.3419773920270007E-2</v>
      </c>
      <c r="K13" s="41"/>
      <c r="M13" s="41"/>
    </row>
    <row r="14" spans="1:13" x14ac:dyDescent="0.25">
      <c r="A14" s="26" t="s">
        <v>54</v>
      </c>
      <c r="B14" s="44">
        <v>51000</v>
      </c>
      <c r="C14" s="44">
        <v>50200</v>
      </c>
      <c r="D14" s="42">
        <v>-1.5521368863074448E-2</v>
      </c>
      <c r="E14" s="42">
        <v>-1.5578096490023348E-2</v>
      </c>
      <c r="K14" s="41"/>
      <c r="M14" s="41"/>
    </row>
    <row r="15" spans="1:13" x14ac:dyDescent="0.25">
      <c r="A15" s="30"/>
      <c r="B15" s="45"/>
      <c r="C15" s="45"/>
      <c r="D15" s="30"/>
      <c r="E15" s="30"/>
      <c r="K15" s="41"/>
      <c r="M15" s="41"/>
    </row>
    <row r="16" spans="1:13" x14ac:dyDescent="0.25">
      <c r="B16" s="44">
        <v>275400</v>
      </c>
      <c r="C16" s="44">
        <v>270500</v>
      </c>
      <c r="D16" s="42">
        <v>-1.7606554519306199E-2</v>
      </c>
      <c r="E16" s="42">
        <v>-1.3803322699300943E-2</v>
      </c>
      <c r="K16" s="41"/>
      <c r="M16" s="41"/>
    </row>
    <row r="18" spans="1:1" x14ac:dyDescent="0.25">
      <c r="A18" s="3" t="s">
        <v>65</v>
      </c>
    </row>
  </sheetData>
  <mergeCells count="4">
    <mergeCell ref="B3:C3"/>
    <mergeCell ref="D3:D4"/>
    <mergeCell ref="E3:E4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2" sqref="A12"/>
    </sheetView>
  </sheetViews>
  <sheetFormatPr baseColWidth="10" defaultRowHeight="15" x14ac:dyDescent="0.25"/>
  <cols>
    <col min="1" max="1" width="24" customWidth="1"/>
  </cols>
  <sheetData>
    <row r="1" spans="1:7" x14ac:dyDescent="0.25">
      <c r="A1" s="80" t="s">
        <v>105</v>
      </c>
      <c r="B1" s="81"/>
      <c r="C1" s="81"/>
      <c r="D1" s="81"/>
      <c r="E1" s="81"/>
    </row>
    <row r="2" spans="1:7" ht="15.75" thickBot="1" x14ac:dyDescent="0.3">
      <c r="A2" s="31"/>
      <c r="B2" s="55"/>
      <c r="C2" s="55"/>
      <c r="D2" s="55"/>
      <c r="E2" s="55"/>
    </row>
    <row r="3" spans="1:7" x14ac:dyDescent="0.25">
      <c r="A3" s="52"/>
      <c r="B3" s="53" t="s">
        <v>67</v>
      </c>
      <c r="C3" s="54" t="s">
        <v>72</v>
      </c>
      <c r="D3" s="54" t="s">
        <v>79</v>
      </c>
    </row>
    <row r="4" spans="1:7" x14ac:dyDescent="0.25">
      <c r="A4" s="56" t="s">
        <v>80</v>
      </c>
      <c r="B4" s="57">
        <v>324700</v>
      </c>
      <c r="C4" s="58" t="s">
        <v>81</v>
      </c>
      <c r="D4" s="59" t="s">
        <v>82</v>
      </c>
    </row>
    <row r="5" spans="1:7" x14ac:dyDescent="0.25">
      <c r="A5" s="60" t="s">
        <v>83</v>
      </c>
      <c r="B5" s="61" t="s">
        <v>84</v>
      </c>
      <c r="C5" s="62" t="s">
        <v>85</v>
      </c>
      <c r="D5" s="63" t="s">
        <v>86</v>
      </c>
    </row>
    <row r="6" spans="1:7" x14ac:dyDescent="0.25">
      <c r="A6" s="60" t="s">
        <v>87</v>
      </c>
      <c r="B6" s="61" t="s">
        <v>88</v>
      </c>
      <c r="C6" s="62" t="s">
        <v>89</v>
      </c>
      <c r="D6" s="68">
        <v>0.16600000000000001</v>
      </c>
    </row>
    <row r="7" spans="1:7" ht="15.75" thickBot="1" x14ac:dyDescent="0.3">
      <c r="A7" s="64" t="s">
        <v>90</v>
      </c>
      <c r="B7" s="61" t="s">
        <v>91</v>
      </c>
      <c r="C7" s="62" t="s">
        <v>92</v>
      </c>
      <c r="D7" s="63" t="s">
        <v>93</v>
      </c>
    </row>
    <row r="8" spans="1:7" ht="15.75" thickBot="1" x14ac:dyDescent="0.3">
      <c r="A8" s="65" t="s">
        <v>94</v>
      </c>
      <c r="B8" s="66" t="s">
        <v>95</v>
      </c>
      <c r="C8" s="67">
        <v>19500</v>
      </c>
      <c r="D8" s="66" t="s">
        <v>96</v>
      </c>
    </row>
    <row r="9" spans="1:7" ht="9" customHeight="1" x14ac:dyDescent="0.25"/>
    <row r="10" spans="1:7" ht="15" customHeight="1" x14ac:dyDescent="0.25">
      <c r="A10" s="82" t="s">
        <v>108</v>
      </c>
      <c r="B10" s="81"/>
      <c r="C10" s="81"/>
      <c r="D10" s="81"/>
      <c r="E10" s="83"/>
      <c r="F10" s="83"/>
      <c r="G10" s="83"/>
    </row>
  </sheetData>
  <mergeCells count="2">
    <mergeCell ref="A1:E1"/>
    <mergeCell ref="A10:G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34" workbookViewId="0">
      <selection activeCell="H7" sqref="H7"/>
    </sheetView>
  </sheetViews>
  <sheetFormatPr baseColWidth="10" defaultRowHeight="15" x14ac:dyDescent="0.25"/>
  <cols>
    <col min="1" max="1" width="20.25" customWidth="1"/>
    <col min="2" max="2" width="18.125" bestFit="1" customWidth="1"/>
    <col min="4" max="4" width="11" customWidth="1"/>
    <col min="5" max="5" width="15.75" customWidth="1"/>
  </cols>
  <sheetData>
    <row r="1" spans="1:6" x14ac:dyDescent="0.25">
      <c r="A1" s="4" t="s">
        <v>107</v>
      </c>
    </row>
    <row r="2" spans="1:6" x14ac:dyDescent="0.25">
      <c r="A2" s="4"/>
    </row>
    <row r="3" spans="1:6" ht="33.75" x14ac:dyDescent="0.25">
      <c r="A3" s="22" t="s">
        <v>38</v>
      </c>
      <c r="B3" s="23" t="s">
        <v>0</v>
      </c>
      <c r="C3" s="23" t="s">
        <v>66</v>
      </c>
      <c r="D3" s="23" t="s">
        <v>76</v>
      </c>
      <c r="E3" s="23" t="s">
        <v>1</v>
      </c>
      <c r="F3" s="24" t="s">
        <v>77</v>
      </c>
    </row>
    <row r="4" spans="1:6" x14ac:dyDescent="0.25">
      <c r="A4" s="84" t="s">
        <v>40</v>
      </c>
      <c r="B4" s="12" t="s">
        <v>43</v>
      </c>
      <c r="C4" s="38">
        <v>5779</v>
      </c>
      <c r="D4" s="9">
        <v>5541</v>
      </c>
      <c r="E4" s="6">
        <v>-4.1183595777816231E-2</v>
      </c>
      <c r="F4" s="6">
        <v>-3.288612565445026E-2</v>
      </c>
    </row>
    <row r="5" spans="1:6" x14ac:dyDescent="0.25">
      <c r="A5" s="85"/>
      <c r="B5" s="13" t="s">
        <v>3</v>
      </c>
      <c r="C5" s="39">
        <v>11015</v>
      </c>
      <c r="D5" s="8">
        <v>10848</v>
      </c>
      <c r="E5" s="1">
        <v>-1.5161143894689061E-2</v>
      </c>
      <c r="F5" s="1">
        <v>-1.5159767610748004E-2</v>
      </c>
    </row>
    <row r="6" spans="1:6" x14ac:dyDescent="0.25">
      <c r="A6" s="85"/>
      <c r="B6" s="13" t="s">
        <v>4</v>
      </c>
      <c r="C6" s="39">
        <v>18036</v>
      </c>
      <c r="D6" s="8">
        <v>17090</v>
      </c>
      <c r="E6" s="1">
        <v>-5.2450654247061433E-2</v>
      </c>
      <c r="F6" s="1">
        <v>-5.9641829229293251E-2</v>
      </c>
    </row>
    <row r="7" spans="1:6" x14ac:dyDescent="0.25">
      <c r="A7" s="86"/>
      <c r="B7" s="14" t="s">
        <v>2</v>
      </c>
      <c r="C7" s="15">
        <v>34830</v>
      </c>
      <c r="D7" s="15">
        <v>33479</v>
      </c>
      <c r="E7" s="7">
        <v>-3.878840080390468E-2</v>
      </c>
      <c r="F7" s="7">
        <v>-4.1432153803287824E-2</v>
      </c>
    </row>
    <row r="8" spans="1:6" x14ac:dyDescent="0.25">
      <c r="A8" s="84" t="s">
        <v>39</v>
      </c>
      <c r="B8" s="12" t="s">
        <v>5</v>
      </c>
      <c r="C8" s="9">
        <v>4210</v>
      </c>
      <c r="D8" s="9">
        <v>4073</v>
      </c>
      <c r="E8" s="6">
        <v>-3.2541567695961997E-2</v>
      </c>
      <c r="F8" s="6">
        <v>-6.0118916538207445E-2</v>
      </c>
    </row>
    <row r="9" spans="1:6" x14ac:dyDescent="0.25">
      <c r="A9" s="85"/>
      <c r="B9" s="13" t="s">
        <v>6</v>
      </c>
      <c r="C9" s="8">
        <v>5667</v>
      </c>
      <c r="D9" s="8">
        <v>5513</v>
      </c>
      <c r="E9" s="1">
        <v>-2.7174872066349037E-2</v>
      </c>
      <c r="F9" s="1">
        <v>-2.741452654797542E-2</v>
      </c>
    </row>
    <row r="10" spans="1:6" x14ac:dyDescent="0.25">
      <c r="A10" s="86"/>
      <c r="B10" s="14" t="s">
        <v>2</v>
      </c>
      <c r="C10" s="15">
        <v>9877</v>
      </c>
      <c r="D10" s="15">
        <v>9586</v>
      </c>
      <c r="E10" s="7">
        <v>-2.9462387364584387E-2</v>
      </c>
      <c r="F10" s="7">
        <v>-4.1054371785451876E-2</v>
      </c>
    </row>
    <row r="11" spans="1:6" x14ac:dyDescent="0.25">
      <c r="A11" s="18" t="s">
        <v>7</v>
      </c>
      <c r="B11" s="16" t="s">
        <v>8</v>
      </c>
      <c r="C11" s="10">
        <v>14342</v>
      </c>
      <c r="D11" s="10">
        <v>14342</v>
      </c>
      <c r="E11" s="2">
        <v>0</v>
      </c>
      <c r="F11" s="2">
        <v>5.2821795941061997E-3</v>
      </c>
    </row>
    <row r="12" spans="1:6" x14ac:dyDescent="0.25">
      <c r="A12" s="11" t="s">
        <v>9</v>
      </c>
      <c r="B12" s="16" t="s">
        <v>44</v>
      </c>
      <c r="C12" s="10">
        <v>9169</v>
      </c>
      <c r="D12" s="10">
        <v>8884</v>
      </c>
      <c r="E12" s="2">
        <v>-3.1082997055295016E-2</v>
      </c>
      <c r="F12" s="2">
        <v>-3.1140078626112146E-2</v>
      </c>
    </row>
    <row r="13" spans="1:6" x14ac:dyDescent="0.25">
      <c r="A13" s="84" t="s">
        <v>10</v>
      </c>
      <c r="B13" s="12" t="s">
        <v>11</v>
      </c>
      <c r="C13" s="9">
        <v>9876</v>
      </c>
      <c r="D13" s="9">
        <v>9994</v>
      </c>
      <c r="E13" s="6">
        <v>1.1948157148643175E-2</v>
      </c>
      <c r="F13" s="6">
        <v>3.7095345862442189E-2</v>
      </c>
    </row>
    <row r="14" spans="1:6" x14ac:dyDescent="0.25">
      <c r="A14" s="85"/>
      <c r="B14" s="13" t="s">
        <v>63</v>
      </c>
      <c r="C14" s="8">
        <v>4995</v>
      </c>
      <c r="D14" s="8">
        <v>4948</v>
      </c>
      <c r="E14" s="1">
        <v>-9.4094094094094097E-3</v>
      </c>
      <c r="F14" s="1">
        <v>1.0984775486606282E-2</v>
      </c>
    </row>
    <row r="15" spans="1:6" x14ac:dyDescent="0.25">
      <c r="A15" s="85"/>
      <c r="B15" s="13" t="s">
        <v>12</v>
      </c>
      <c r="C15" s="8">
        <v>8738</v>
      </c>
      <c r="D15" s="8">
        <v>8569</v>
      </c>
      <c r="E15" s="1">
        <v>-1.9340810254062715E-2</v>
      </c>
      <c r="F15" s="1">
        <v>-6.7991076171252524E-3</v>
      </c>
    </row>
    <row r="16" spans="1:6" x14ac:dyDescent="0.25">
      <c r="A16" s="86"/>
      <c r="B16" s="14" t="s">
        <v>2</v>
      </c>
      <c r="C16" s="15">
        <v>23609</v>
      </c>
      <c r="D16" s="15">
        <v>23511</v>
      </c>
      <c r="E16" s="7">
        <v>-4.1509593798974963E-3</v>
      </c>
      <c r="F16" s="7">
        <v>1.4940440137290531E-2</v>
      </c>
    </row>
    <row r="17" spans="1:6" x14ac:dyDescent="0.25">
      <c r="A17" s="84" t="s">
        <v>13</v>
      </c>
      <c r="B17" s="12" t="s">
        <v>14</v>
      </c>
      <c r="C17" s="9">
        <v>6030</v>
      </c>
      <c r="D17" s="9">
        <v>5959</v>
      </c>
      <c r="E17" s="6">
        <v>-1.1774461028192372E-2</v>
      </c>
      <c r="F17" s="6">
        <v>-1.1774461028192372E-2</v>
      </c>
    </row>
    <row r="18" spans="1:6" x14ac:dyDescent="0.25">
      <c r="A18" s="85"/>
      <c r="B18" s="13" t="s">
        <v>15</v>
      </c>
      <c r="C18" s="8">
        <v>18022</v>
      </c>
      <c r="D18" s="8">
        <v>17154</v>
      </c>
      <c r="E18" s="1">
        <v>-4.8163355898346465E-2</v>
      </c>
      <c r="F18" s="1">
        <v>-4.932141674942072E-2</v>
      </c>
    </row>
    <row r="19" spans="1:6" x14ac:dyDescent="0.25">
      <c r="A19" s="86"/>
      <c r="B19" s="14" t="s">
        <v>2</v>
      </c>
      <c r="C19" s="15">
        <v>24052</v>
      </c>
      <c r="D19" s="15">
        <v>23113</v>
      </c>
      <c r="E19" s="7">
        <v>-3.9040412439713956E-2</v>
      </c>
      <c r="F19" s="7">
        <v>-3.9948666997847326E-2</v>
      </c>
    </row>
    <row r="20" spans="1:6" x14ac:dyDescent="0.25">
      <c r="A20" s="84" t="s">
        <v>41</v>
      </c>
      <c r="B20" s="12" t="s">
        <v>16</v>
      </c>
      <c r="C20" s="9">
        <v>15538</v>
      </c>
      <c r="D20" s="9">
        <v>14704</v>
      </c>
      <c r="E20" s="6">
        <v>-5.3674861629553351E-2</v>
      </c>
      <c r="F20" s="6">
        <v>-5.4565203501373713E-2</v>
      </c>
    </row>
    <row r="21" spans="1:6" x14ac:dyDescent="0.25">
      <c r="A21" s="85"/>
      <c r="B21" s="13" t="s">
        <v>17</v>
      </c>
      <c r="C21" s="8">
        <v>21762</v>
      </c>
      <c r="D21" s="8">
        <v>21483</v>
      </c>
      <c r="E21" s="1">
        <v>-1.282051282051282E-2</v>
      </c>
      <c r="F21" s="1">
        <v>-1.4428412874583796E-2</v>
      </c>
    </row>
    <row r="22" spans="1:6" x14ac:dyDescent="0.25">
      <c r="A22" s="85"/>
      <c r="B22" s="13" t="s">
        <v>18</v>
      </c>
      <c r="C22" s="8">
        <v>17118</v>
      </c>
      <c r="D22" s="8">
        <v>16334</v>
      </c>
      <c r="E22" s="1">
        <v>-4.5799742960626243E-2</v>
      </c>
      <c r="F22" s="1">
        <v>-4.9422554347826088E-2</v>
      </c>
    </row>
    <row r="23" spans="1:6" x14ac:dyDescent="0.25">
      <c r="A23" s="86"/>
      <c r="B23" s="14" t="s">
        <v>2</v>
      </c>
      <c r="C23" s="15">
        <v>54418</v>
      </c>
      <c r="D23" s="15">
        <v>52521</v>
      </c>
      <c r="E23" s="7">
        <v>-3.4859789040391047E-2</v>
      </c>
      <c r="F23" s="7">
        <v>-3.6747851002865331E-2</v>
      </c>
    </row>
    <row r="24" spans="1:6" x14ac:dyDescent="0.25">
      <c r="A24" s="84" t="s">
        <v>19</v>
      </c>
      <c r="B24" s="12" t="s">
        <v>20</v>
      </c>
      <c r="C24" s="9">
        <v>5718</v>
      </c>
      <c r="D24" s="9">
        <v>5623</v>
      </c>
      <c r="E24" s="6">
        <v>-1.6614200769499824E-2</v>
      </c>
      <c r="F24" s="6">
        <v>2.6595744680851063E-3</v>
      </c>
    </row>
    <row r="25" spans="1:6" x14ac:dyDescent="0.25">
      <c r="A25" s="85"/>
      <c r="B25" s="13" t="s">
        <v>21</v>
      </c>
      <c r="C25" s="8">
        <v>7593</v>
      </c>
      <c r="D25" s="8">
        <v>7415</v>
      </c>
      <c r="E25" s="1">
        <v>-2.3442644541024626E-2</v>
      </c>
      <c r="F25" s="1">
        <v>-1.8659464767984288E-2</v>
      </c>
    </row>
    <row r="26" spans="1:6" x14ac:dyDescent="0.25">
      <c r="A26" s="86"/>
      <c r="B26" s="14" t="s">
        <v>2</v>
      </c>
      <c r="C26" s="15">
        <v>13311</v>
      </c>
      <c r="D26" s="15">
        <v>13038</v>
      </c>
      <c r="E26" s="7">
        <v>-2.0509353166553976E-2</v>
      </c>
      <c r="F26" s="7">
        <v>-9.6031633950007054E-3</v>
      </c>
    </row>
    <row r="27" spans="1:6" x14ac:dyDescent="0.25">
      <c r="A27" s="84" t="s">
        <v>22</v>
      </c>
      <c r="B27" s="12" t="s">
        <v>23</v>
      </c>
      <c r="C27" s="9">
        <v>14031</v>
      </c>
      <c r="D27" s="9">
        <v>13553</v>
      </c>
      <c r="E27" s="6">
        <v>-3.4067422136697313E-2</v>
      </c>
      <c r="F27" s="6">
        <v>-3.0214424951267055E-2</v>
      </c>
    </row>
    <row r="28" spans="1:6" x14ac:dyDescent="0.25">
      <c r="A28" s="85"/>
      <c r="B28" s="13" t="s">
        <v>24</v>
      </c>
      <c r="C28" s="8">
        <v>3486</v>
      </c>
      <c r="D28" s="8">
        <v>3182</v>
      </c>
      <c r="E28" s="1">
        <v>-8.7205966724039019E-2</v>
      </c>
      <c r="F28" s="1">
        <v>-7.1864594894561595E-2</v>
      </c>
    </row>
    <row r="29" spans="1:6" x14ac:dyDescent="0.25">
      <c r="A29" s="85"/>
      <c r="B29" s="13" t="s">
        <v>25</v>
      </c>
      <c r="C29" s="8">
        <v>6715</v>
      </c>
      <c r="D29" s="8">
        <v>6690</v>
      </c>
      <c r="E29" s="1">
        <v>-3.7230081906180195E-3</v>
      </c>
      <c r="F29" s="1">
        <v>7.6662243844906382E-3</v>
      </c>
    </row>
    <row r="30" spans="1:6" x14ac:dyDescent="0.25">
      <c r="A30" s="86"/>
      <c r="B30" s="14" t="s">
        <v>2</v>
      </c>
      <c r="C30" s="15">
        <v>24232</v>
      </c>
      <c r="D30" s="15">
        <v>23425</v>
      </c>
      <c r="E30" s="7">
        <v>-3.3303070320237702E-2</v>
      </c>
      <c r="F30" s="7">
        <v>-2.6069752104589363E-2</v>
      </c>
    </row>
    <row r="31" spans="1:6" x14ac:dyDescent="0.25">
      <c r="A31" s="84" t="s">
        <v>26</v>
      </c>
      <c r="B31" s="12" t="s">
        <v>27</v>
      </c>
      <c r="C31" s="9">
        <v>12612</v>
      </c>
      <c r="D31" s="9">
        <v>12921</v>
      </c>
      <c r="E31" s="6">
        <v>2.450047573739296E-2</v>
      </c>
      <c r="F31" s="6">
        <v>2.6568551510457009E-2</v>
      </c>
    </row>
    <row r="32" spans="1:6" x14ac:dyDescent="0.25">
      <c r="A32" s="85"/>
      <c r="B32" s="13" t="s">
        <v>28</v>
      </c>
      <c r="C32" s="8">
        <v>13544</v>
      </c>
      <c r="D32" s="8">
        <v>14011</v>
      </c>
      <c r="E32" s="1">
        <v>3.4480212640283524E-2</v>
      </c>
      <c r="F32" s="1">
        <v>3.5623579735329501E-2</v>
      </c>
    </row>
    <row r="33" spans="1:6" x14ac:dyDescent="0.25">
      <c r="A33" s="86"/>
      <c r="B33" s="14" t="s">
        <v>2</v>
      </c>
      <c r="C33" s="15">
        <v>26156</v>
      </c>
      <c r="D33" s="15">
        <v>26932</v>
      </c>
      <c r="E33" s="7">
        <v>2.9668144976296069E-2</v>
      </c>
      <c r="F33" s="7">
        <v>3.142939150401837E-2</v>
      </c>
    </row>
    <row r="34" spans="1:6" x14ac:dyDescent="0.25">
      <c r="A34" s="11" t="s">
        <v>29</v>
      </c>
      <c r="B34" s="16" t="s">
        <v>30</v>
      </c>
      <c r="C34" s="10">
        <v>13815</v>
      </c>
      <c r="D34" s="10">
        <v>13898</v>
      </c>
      <c r="E34" s="2">
        <v>6.0079623597538911E-3</v>
      </c>
      <c r="F34" s="2">
        <v>-1.4166943797805122E-2</v>
      </c>
    </row>
    <row r="35" spans="1:6" x14ac:dyDescent="0.25">
      <c r="A35" s="84" t="s">
        <v>42</v>
      </c>
      <c r="B35" s="12" t="s">
        <v>31</v>
      </c>
      <c r="C35" s="9">
        <v>12327</v>
      </c>
      <c r="D35" s="9">
        <v>12296</v>
      </c>
      <c r="E35" s="6">
        <v>-2.5148048998134176E-3</v>
      </c>
      <c r="F35" s="6">
        <v>6.1979575805184602E-2</v>
      </c>
    </row>
    <row r="36" spans="1:6" x14ac:dyDescent="0.25">
      <c r="A36" s="85"/>
      <c r="B36" s="13" t="s">
        <v>32</v>
      </c>
      <c r="C36" s="8">
        <v>7214</v>
      </c>
      <c r="D36" s="8">
        <v>7238</v>
      </c>
      <c r="E36" s="1">
        <v>3.3268644302744664E-3</v>
      </c>
      <c r="F36" s="1">
        <v>3.583241455347299E-3</v>
      </c>
    </row>
    <row r="37" spans="1:6" x14ac:dyDescent="0.25">
      <c r="A37" s="86"/>
      <c r="B37" s="14" t="s">
        <v>2</v>
      </c>
      <c r="C37" s="15">
        <v>19541</v>
      </c>
      <c r="D37" s="15">
        <v>19534</v>
      </c>
      <c r="E37" s="7">
        <v>-3.5822117598894633E-4</v>
      </c>
      <c r="F37" s="7">
        <v>4.0778544981487044E-2</v>
      </c>
    </row>
    <row r="38" spans="1:6" x14ac:dyDescent="0.25">
      <c r="A38" s="93" t="s">
        <v>33</v>
      </c>
      <c r="B38" s="93"/>
      <c r="C38" s="17">
        <f>C37+C34+C33+C30+C26+C23+C19+C16+C12+C11+C10+C7</f>
        <v>267352</v>
      </c>
      <c r="D38" s="17">
        <f>D37+D34+D33+D30+D26+D23+D19+D16+D12+D11+D10+D7</f>
        <v>262263</v>
      </c>
      <c r="E38" s="5">
        <v>-1.7606554519306199E-2</v>
      </c>
      <c r="F38" s="5">
        <v>-1.3803322699300943E-2</v>
      </c>
    </row>
    <row r="39" spans="1:6" x14ac:dyDescent="0.25">
      <c r="A39" s="18" t="s">
        <v>34</v>
      </c>
      <c r="B39" s="16" t="s">
        <v>34</v>
      </c>
      <c r="C39" s="10">
        <v>2367</v>
      </c>
      <c r="D39" s="10">
        <v>2412</v>
      </c>
      <c r="E39" s="2">
        <v>1.9011406844106463E-2</v>
      </c>
      <c r="F39" s="2">
        <v>2.8346456692913385E-2</v>
      </c>
    </row>
    <row r="40" spans="1:6" x14ac:dyDescent="0.25">
      <c r="A40" s="18" t="s">
        <v>35</v>
      </c>
      <c r="B40" s="16" t="s">
        <v>35</v>
      </c>
      <c r="C40" s="10">
        <v>715</v>
      </c>
      <c r="D40" s="10">
        <v>807</v>
      </c>
      <c r="E40" s="2">
        <v>0.12867132867132866</v>
      </c>
      <c r="F40" s="2">
        <v>0.12380952380952381</v>
      </c>
    </row>
    <row r="41" spans="1:6" x14ac:dyDescent="0.25">
      <c r="A41" s="18" t="s">
        <v>36</v>
      </c>
      <c r="B41" s="16" t="s">
        <v>36</v>
      </c>
      <c r="C41" s="10">
        <v>4266</v>
      </c>
      <c r="D41" s="10">
        <v>4371</v>
      </c>
      <c r="E41" s="2">
        <v>2.461322081575246E-2</v>
      </c>
      <c r="F41" s="2">
        <v>4.5423574835339541E-4</v>
      </c>
    </row>
    <row r="42" spans="1:6" x14ac:dyDescent="0.25">
      <c r="A42" s="87" t="s">
        <v>37</v>
      </c>
      <c r="B42" s="87"/>
      <c r="C42" s="17">
        <f>C39+C40+C41</f>
        <v>7348</v>
      </c>
      <c r="D42" s="17">
        <f>D39+D40+D41</f>
        <v>7590</v>
      </c>
      <c r="E42" s="5">
        <f>((D42-C42)/C42)</f>
        <v>3.2934131736526949E-2</v>
      </c>
      <c r="F42" s="5">
        <v>2.148997134670487E-2</v>
      </c>
    </row>
    <row r="43" spans="1:6" x14ac:dyDescent="0.25">
      <c r="A43" s="19" t="s">
        <v>45</v>
      </c>
      <c r="B43" s="12" t="s">
        <v>45</v>
      </c>
      <c r="C43" s="9">
        <v>652</v>
      </c>
      <c r="D43" s="9">
        <v>651</v>
      </c>
      <c r="E43" s="6">
        <v>-1.5337423312883436E-3</v>
      </c>
      <c r="F43" s="6">
        <v>1.6853932584269662E-2</v>
      </c>
    </row>
    <row r="44" spans="1:6" x14ac:dyDescent="0.25">
      <c r="A44" s="88"/>
      <c r="B44" s="89"/>
      <c r="C44" s="89"/>
      <c r="D44" s="89"/>
      <c r="E44" s="89"/>
      <c r="F44" s="90"/>
    </row>
    <row r="45" spans="1:6" x14ac:dyDescent="0.25">
      <c r="A45" s="91" t="s">
        <v>2</v>
      </c>
      <c r="B45" s="92"/>
      <c r="C45" s="20">
        <f>C42+C38+C43</f>
        <v>275352</v>
      </c>
      <c r="D45" s="20">
        <f>D42+D38+D43</f>
        <v>270504</v>
      </c>
      <c r="E45" s="21">
        <f>((D45-C45)/C45)</f>
        <v>-1.7606554519306199E-2</v>
      </c>
      <c r="F45" s="21">
        <v>-1.3803322699300943E-2</v>
      </c>
    </row>
    <row r="46" spans="1:6" x14ac:dyDescent="0.25">
      <c r="A46" s="48"/>
      <c r="B46" s="48"/>
      <c r="C46" s="49"/>
      <c r="D46" s="49"/>
      <c r="E46" s="50"/>
      <c r="F46" s="50"/>
    </row>
    <row r="47" spans="1:6" x14ac:dyDescent="0.25">
      <c r="A47" s="51" t="s">
        <v>78</v>
      </c>
    </row>
    <row r="48" spans="1:6" x14ac:dyDescent="0.25">
      <c r="A48" s="3" t="s">
        <v>65</v>
      </c>
    </row>
  </sheetData>
  <mergeCells count="13">
    <mergeCell ref="A42:B42"/>
    <mergeCell ref="A44:F44"/>
    <mergeCell ref="A45:B45"/>
    <mergeCell ref="A24:A26"/>
    <mergeCell ref="A27:A30"/>
    <mergeCell ref="A31:A33"/>
    <mergeCell ref="A35:A37"/>
    <mergeCell ref="A38:B38"/>
    <mergeCell ref="A4:A7"/>
    <mergeCell ref="A8:A10"/>
    <mergeCell ref="A13:A16"/>
    <mergeCell ref="A17:A19"/>
    <mergeCell ref="A20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Sommaire</vt:lpstr>
      <vt:lpstr>Tableau 1</vt:lpstr>
      <vt:lpstr>Tableau 2</vt:lpstr>
      <vt:lpstr>Tableau encadré</vt:lpstr>
      <vt:lpstr>Annexe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Clotilde LIXI</cp:lastModifiedBy>
  <dcterms:created xsi:type="dcterms:W3CDTF">2016-11-23T10:21:39Z</dcterms:created>
  <dcterms:modified xsi:type="dcterms:W3CDTF">2019-11-26T16:39:18Z</dcterms:modified>
</cp:coreProperties>
</file>