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24795" windowHeight="11835" activeTab="7"/>
  </bookViews>
  <sheets>
    <sheet name="Tab 1a)" sheetId="1" r:id="rId1"/>
    <sheet name="Tab 1b)" sheetId="3" r:id="rId2"/>
    <sheet name="Tab 1c)" sheetId="4" r:id="rId3"/>
    <sheet name="Tab 1d)" sheetId="5" r:id="rId4"/>
    <sheet name="Tab 2" sheetId="2" r:id="rId5"/>
    <sheet name="Tab 3" sheetId="8" r:id="rId6"/>
    <sheet name="Tab 4" sheetId="7" r:id="rId7"/>
    <sheet name="Tab 5" sheetId="6" r:id="rId8"/>
  </sheets>
  <definedNames>
    <definedName name="_xlnm._FilterDatabase" localSheetId="7" hidden="1">'Tab 5'!$A$5:$G$115</definedName>
  </definedNames>
  <calcPr calcId="145621"/>
</workbook>
</file>

<file path=xl/calcChain.xml><?xml version="1.0" encoding="utf-8"?>
<calcChain xmlns="http://schemas.openxmlformats.org/spreadsheetml/2006/main">
  <c r="G29" i="3" l="1"/>
  <c r="E29" i="3"/>
  <c r="D29" i="3"/>
  <c r="C29" i="3"/>
</calcChain>
</file>

<file path=xl/sharedStrings.xml><?xml version="1.0" encoding="utf-8"?>
<sst xmlns="http://schemas.openxmlformats.org/spreadsheetml/2006/main" count="566" uniqueCount="273">
  <si>
    <t>Cursus</t>
  </si>
  <si>
    <t>Droit, sciences politiques</t>
  </si>
  <si>
    <t>Administration économique et sociale (AES)</t>
  </si>
  <si>
    <t>Sciences économiques - gestion (hors AES)</t>
  </si>
  <si>
    <t>Pluri-droit - sciences économiques - AES</t>
  </si>
  <si>
    <t>Langues</t>
  </si>
  <si>
    <t>Arts - lettres - sciences du langage</t>
  </si>
  <si>
    <t>Sciences humaines et sociales</t>
  </si>
  <si>
    <t>Pluri-lettres - langues - sciences humaines</t>
  </si>
  <si>
    <t>Sciences fondamentales et applications</t>
  </si>
  <si>
    <t>Pluri-sciences</t>
  </si>
  <si>
    <t>Total sciences</t>
  </si>
  <si>
    <t>STAPS</t>
  </si>
  <si>
    <t>Total</t>
  </si>
  <si>
    <t>Cursus licence</t>
  </si>
  <si>
    <t>DAEU ou capacité en droit</t>
  </si>
  <si>
    <t>Licence LMD niveau 1</t>
  </si>
  <si>
    <t xml:space="preserve">     dont nouveaux bacheliers</t>
  </si>
  <si>
    <t>Licence LMD niveau 2</t>
  </si>
  <si>
    <t>Licence LMD niveau 3</t>
  </si>
  <si>
    <t>Licence professionnelle</t>
  </si>
  <si>
    <t>Autres diplômes</t>
  </si>
  <si>
    <t>Effectifs</t>
  </si>
  <si>
    <t>Évolution</t>
  </si>
  <si>
    <t>n.s.</t>
  </si>
  <si>
    <t>Évolution hors doubles inscriptions CPGE</t>
  </si>
  <si>
    <t>Cursus master</t>
  </si>
  <si>
    <t>Formation d'ingénieur</t>
  </si>
  <si>
    <t>Master meef niveau 1</t>
  </si>
  <si>
    <t>Master LMD niveau 1</t>
  </si>
  <si>
    <t>Master meef niveau 2</t>
  </si>
  <si>
    <t>Master LMD niveau 2</t>
  </si>
  <si>
    <t>Cursus doctorat</t>
  </si>
  <si>
    <t>Doctorat d université</t>
  </si>
  <si>
    <t>Habilitation à diriger des recherches</t>
  </si>
  <si>
    <t>Ensemble des disciplines générales</t>
  </si>
  <si>
    <t xml:space="preserve">     Évolution</t>
  </si>
  <si>
    <t xml:space="preserve">     Évolution hors doubles inscriptions CPGE</t>
  </si>
  <si>
    <t xml:space="preserve">Note : Le cursus correspond au niveau final du diplôme préparé. Les nouveaux bacheliers en cursus master sont entrés post-baccalauréat en formation de niveau master. Exemple : 1ère année de formation d'ingénieur en 5 ans. </t>
  </si>
  <si>
    <t>Répartition par série</t>
  </si>
  <si>
    <t>Bac général</t>
  </si>
  <si>
    <t>Bac technologique</t>
  </si>
  <si>
    <t>Bac professionnel</t>
  </si>
  <si>
    <t>Ensemble</t>
  </si>
  <si>
    <t>Rappel 2015</t>
  </si>
  <si>
    <t>Nombre de bacheliers à la session précédente</t>
  </si>
  <si>
    <t>Universités</t>
  </si>
  <si>
    <t>Taux de poursuite à l'université (%)</t>
  </si>
  <si>
    <t>Taux de poursuite à l'université hors doubles inscriptions en CPGE (%)</t>
  </si>
  <si>
    <t>dont IUT</t>
  </si>
  <si>
    <t>Taux de poursuite en IUT (%)</t>
  </si>
  <si>
    <t>dont santé</t>
  </si>
  <si>
    <t>Taux de poursuite en santé (%)</t>
  </si>
  <si>
    <t>DUT 1ère année</t>
  </si>
  <si>
    <t>DUT 2ère année</t>
  </si>
  <si>
    <t>dont nouveaux bacheliers</t>
  </si>
  <si>
    <t>DUT secteur de la production</t>
  </si>
  <si>
    <t>Chimie</t>
  </si>
  <si>
    <t>Génie biologique</t>
  </si>
  <si>
    <t>Génie chimique - génie des procédés</t>
  </si>
  <si>
    <t>Génie civil - construction durable</t>
  </si>
  <si>
    <t>Génie électrique et informatique indistrielle</t>
  </si>
  <si>
    <t>Génie industriel et maintenance</t>
  </si>
  <si>
    <t>Génie mécanique et productique</t>
  </si>
  <si>
    <t>Hgénie thermique et énergie</t>
  </si>
  <si>
    <t>Hygiène sécurité environnement</t>
  </si>
  <si>
    <t>Mesures physiques</t>
  </si>
  <si>
    <t>Packaging, emballage et conditionnement</t>
  </si>
  <si>
    <t>Qualité logistique industrielle et organisation</t>
  </si>
  <si>
    <t>Réseaux et télécommunications</t>
  </si>
  <si>
    <t>Sciences et génie des matériaux</t>
  </si>
  <si>
    <t>Post-DUT</t>
  </si>
  <si>
    <t>Total IUT secteur de la production</t>
  </si>
  <si>
    <t>DUT secteur des services</t>
  </si>
  <si>
    <t>Carrières juridiques</t>
  </si>
  <si>
    <t>Carrières sociales</t>
  </si>
  <si>
    <t>Gestion administrative et commerciale des organisations</t>
  </si>
  <si>
    <t>Gestion des entreprises et des administrations</t>
  </si>
  <si>
    <t>Gestion logistique et transport</t>
  </si>
  <si>
    <t>Information communication</t>
  </si>
  <si>
    <t>Informatique</t>
  </si>
  <si>
    <t>Métiers du multimédia et de l'internet</t>
  </si>
  <si>
    <t>Statistique et informatique décisionnelle</t>
  </si>
  <si>
    <t>Techniques de commercialisation</t>
  </si>
  <si>
    <t>Total IUT secteur des services</t>
  </si>
  <si>
    <t>Type de diplôme</t>
  </si>
  <si>
    <t>Médecine</t>
  </si>
  <si>
    <t>Odontologie</t>
  </si>
  <si>
    <t>Pharmacie</t>
  </si>
  <si>
    <t>Pluri-santé</t>
  </si>
  <si>
    <t>Licence</t>
  </si>
  <si>
    <t>1ère année commune aux études de santé (PACES)</t>
  </si>
  <si>
    <t>Certificat capacité orthophoniste</t>
  </si>
  <si>
    <t>Certificat capacité orthoptiste</t>
  </si>
  <si>
    <t>Diplôme d'État de masseur-kinésatherapeute</t>
  </si>
  <si>
    <t>Diplôme d'État audio-prothésiste</t>
  </si>
  <si>
    <t>Diplôme d'État psychomotricien</t>
  </si>
  <si>
    <t>Diplôme d'État ergothérapeute</t>
  </si>
  <si>
    <t>Master</t>
  </si>
  <si>
    <t>Diplôme d'État sage-femme</t>
  </si>
  <si>
    <t>Diplôme d'État de docteur en chirurgie dentaire</t>
  </si>
  <si>
    <t>Diplôme d'État de docteur en médecine</t>
  </si>
  <si>
    <t>Diplôme d'État de docteur en pharmacie</t>
  </si>
  <si>
    <t>Diplôme d'études spécialisées (DES)</t>
  </si>
  <si>
    <t>Diplôme d'études spécialisées complémentaires (DESC)</t>
  </si>
  <si>
    <t>Capacité de médecine</t>
  </si>
  <si>
    <t>Doctorat</t>
  </si>
  <si>
    <t>35 286*</t>
  </si>
  <si>
    <t>* Nouveaux bacheliers en PACES et en PLURIPASS</t>
  </si>
  <si>
    <t>Sciences</t>
  </si>
  <si>
    <t>Santé</t>
  </si>
  <si>
    <t>Total général</t>
  </si>
  <si>
    <t>Effectifs totaux</t>
  </si>
  <si>
    <t>Évolution hors doubles inscriptions en CPGE</t>
  </si>
  <si>
    <t>Répartition</t>
  </si>
  <si>
    <t>Effectifs en IUT</t>
  </si>
  <si>
    <t>Répartition hors IUT</t>
  </si>
  <si>
    <t>dont nouveux bacheliers</t>
  </si>
  <si>
    <t>Universités et académies</t>
  </si>
  <si>
    <t>Nouveaux entrants</t>
  </si>
  <si>
    <t xml:space="preserve">Aix-Marseille </t>
  </si>
  <si>
    <t>-</t>
  </si>
  <si>
    <t xml:space="preserve">Avignon </t>
  </si>
  <si>
    <t>Aix-Marseille*</t>
  </si>
  <si>
    <t xml:space="preserve">Amiens </t>
  </si>
  <si>
    <t>Amiens*</t>
  </si>
  <si>
    <t xml:space="preserve">Besançon </t>
  </si>
  <si>
    <t>Besançon*</t>
  </si>
  <si>
    <t xml:space="preserve">Bordeaux </t>
  </si>
  <si>
    <t xml:space="preserve">Bordeaux III </t>
  </si>
  <si>
    <t xml:space="preserve">Pau </t>
  </si>
  <si>
    <t>Bordeaux*</t>
  </si>
  <si>
    <t xml:space="preserve">Caen </t>
  </si>
  <si>
    <t>Caen*</t>
  </si>
  <si>
    <t>Clermont Auvergne</t>
  </si>
  <si>
    <t>Clermont-Ferrand*</t>
  </si>
  <si>
    <t xml:space="preserve">Corse </t>
  </si>
  <si>
    <t>Corse*</t>
  </si>
  <si>
    <t>COMUE Université Paris-Est</t>
  </si>
  <si>
    <t xml:space="preserve">Marne-la-Vallée </t>
  </si>
  <si>
    <t xml:space="preserve">Paris XII </t>
  </si>
  <si>
    <t xml:space="preserve">Paris XIII </t>
  </si>
  <si>
    <t xml:space="preserve">Paris VIII </t>
  </si>
  <si>
    <t>Créteil*</t>
  </si>
  <si>
    <t xml:space="preserve">Dijon </t>
  </si>
  <si>
    <t>Dijon*</t>
  </si>
  <si>
    <t>COMUE Université de Grenoble</t>
  </si>
  <si>
    <t xml:space="preserve">Chambéry </t>
  </si>
  <si>
    <t>Grenoble Alpes</t>
  </si>
  <si>
    <t>Grenoble</t>
  </si>
  <si>
    <t xml:space="preserve">Artois </t>
  </si>
  <si>
    <t xml:space="preserve">Lille I </t>
  </si>
  <si>
    <t xml:space="preserve">Lille II </t>
  </si>
  <si>
    <t xml:space="preserve">Lille III </t>
  </si>
  <si>
    <t xml:space="preserve">Littoral </t>
  </si>
  <si>
    <t xml:space="preserve">Valenciennes </t>
  </si>
  <si>
    <t>Lille*</t>
  </si>
  <si>
    <t xml:space="preserve">Limoges </t>
  </si>
  <si>
    <t>Limoges*</t>
  </si>
  <si>
    <t xml:space="preserve">Lyon I </t>
  </si>
  <si>
    <t xml:space="preserve">Lyon II </t>
  </si>
  <si>
    <t xml:space="preserve">Lyon III </t>
  </si>
  <si>
    <t xml:space="preserve">St-Etienne </t>
  </si>
  <si>
    <t>Lyon*</t>
  </si>
  <si>
    <t>Montpellier</t>
  </si>
  <si>
    <t xml:space="preserve">Montpellier III </t>
  </si>
  <si>
    <t xml:space="preserve">Nîmes </t>
  </si>
  <si>
    <t xml:space="preserve">Perpignan </t>
  </si>
  <si>
    <t>Montpellier*</t>
  </si>
  <si>
    <t>Lorraine</t>
  </si>
  <si>
    <t>Nancy-Metz*</t>
  </si>
  <si>
    <t xml:space="preserve">Angers </t>
  </si>
  <si>
    <t xml:space="preserve">Le Mans </t>
  </si>
  <si>
    <t xml:space="preserve">Nantes </t>
  </si>
  <si>
    <t>Nantes*</t>
  </si>
  <si>
    <t>COMUE Université Côte d'Azur</t>
  </si>
  <si>
    <t xml:space="preserve">Nice </t>
  </si>
  <si>
    <t xml:space="preserve">Toulon </t>
  </si>
  <si>
    <t>Nice*</t>
  </si>
  <si>
    <t xml:space="preserve">Orléans </t>
  </si>
  <si>
    <t xml:space="preserve">Tours </t>
  </si>
  <si>
    <t>Orléans - Tours*</t>
  </si>
  <si>
    <t>COMUE Université Paris Lumières</t>
  </si>
  <si>
    <t>COMUE Université de recherche Paris Sciences et Lettres</t>
  </si>
  <si>
    <t xml:space="preserve">Paris I </t>
  </si>
  <si>
    <t xml:space="preserve">Paris II </t>
  </si>
  <si>
    <t xml:space="preserve">Paris III </t>
  </si>
  <si>
    <t xml:space="preserve">Paris IV </t>
  </si>
  <si>
    <t xml:space="preserve">Paris V </t>
  </si>
  <si>
    <t xml:space="preserve">Paris VI </t>
  </si>
  <si>
    <t xml:space="preserve">Paris VII </t>
  </si>
  <si>
    <t>Paris*</t>
  </si>
  <si>
    <t xml:space="preserve">La Rochelle </t>
  </si>
  <si>
    <t xml:space="preserve">Poitiers </t>
  </si>
  <si>
    <t>Poitiers*</t>
  </si>
  <si>
    <t xml:space="preserve">Reims </t>
  </si>
  <si>
    <t>Reims*</t>
  </si>
  <si>
    <t xml:space="preserve">Brest </t>
  </si>
  <si>
    <t xml:space="preserve">Bretagne Sud </t>
  </si>
  <si>
    <t xml:space="preserve">Rennes I </t>
  </si>
  <si>
    <t xml:space="preserve">Rennes II </t>
  </si>
  <si>
    <t>Rennes*</t>
  </si>
  <si>
    <t xml:space="preserve">Le Havre </t>
  </si>
  <si>
    <t xml:space="preserve">Rouen </t>
  </si>
  <si>
    <t>Rouen*</t>
  </si>
  <si>
    <t xml:space="preserve">Mulhouse </t>
  </si>
  <si>
    <t>Strasbourg</t>
  </si>
  <si>
    <t>Strasbourg*</t>
  </si>
  <si>
    <t>Insitut national universitaire d'Albi</t>
  </si>
  <si>
    <t xml:space="preserve">Toulouse I </t>
  </si>
  <si>
    <t xml:space="preserve">Toulouse II </t>
  </si>
  <si>
    <t xml:space="preserve">Toulouse III </t>
  </si>
  <si>
    <t>Toulouse*</t>
  </si>
  <si>
    <t>COMUE Université Paris Saclay</t>
  </si>
  <si>
    <t xml:space="preserve">Cergy Pontoise </t>
  </si>
  <si>
    <t xml:space="preserve">Evry-Val-d'Essonne </t>
  </si>
  <si>
    <t xml:space="preserve">Paris X </t>
  </si>
  <si>
    <t xml:space="preserve">Paris XI </t>
  </si>
  <si>
    <t xml:space="preserve">Versailles-Saint-Quentin </t>
  </si>
  <si>
    <t>Versailles*</t>
  </si>
  <si>
    <t>Total France métropolitaine</t>
  </si>
  <si>
    <t>Mayotte</t>
  </si>
  <si>
    <t>Antilles</t>
  </si>
  <si>
    <t>Guadeloupe</t>
  </si>
  <si>
    <t>Guyane</t>
  </si>
  <si>
    <t>La Réunion</t>
  </si>
  <si>
    <t>Total DOM</t>
  </si>
  <si>
    <t>France métro. + DOM</t>
  </si>
  <si>
    <t>Disciplines</t>
  </si>
  <si>
    <t>% de femmes</t>
  </si>
  <si>
    <t>Effectifs de femmes à l'université</t>
  </si>
  <si>
    <t>Évolution h. CPGE</t>
  </si>
  <si>
    <t>Sciences économiques, gestion</t>
  </si>
  <si>
    <t>AES</t>
  </si>
  <si>
    <t>Pluri Droit, sciences éco, AES</t>
  </si>
  <si>
    <t>Total Économie, AES</t>
  </si>
  <si>
    <t>Arts, lettres, sciences du langage</t>
  </si>
  <si>
    <t>Pluri Lettres, langues, sciences humaines</t>
  </si>
  <si>
    <t>Total Arts, lettres, langues, SHS</t>
  </si>
  <si>
    <t>Sciences fondamentales et application</t>
  </si>
  <si>
    <t>Pluri sciences</t>
  </si>
  <si>
    <t>Total Sciences</t>
  </si>
  <si>
    <t>Total disciplines générales</t>
  </si>
  <si>
    <t>Pluri santé</t>
  </si>
  <si>
    <t>Total Santé</t>
  </si>
  <si>
    <t>IUT Secondaire</t>
  </si>
  <si>
    <t>IUT Tertiaire</t>
  </si>
  <si>
    <t>Total IUT</t>
  </si>
  <si>
    <t>Total Universités</t>
  </si>
  <si>
    <r>
      <rPr>
        <b/>
        <sz val="9"/>
        <rFont val="Arial"/>
        <family val="2"/>
      </rPr>
      <t xml:space="preserve">Tableau 5 - Effectifs universitaires en 2016-2017 par université et par acédémie </t>
    </r>
    <r>
      <rPr>
        <sz val="9"/>
        <rFont val="Arial"/>
        <family val="2"/>
      </rPr>
      <t>(France métropolitaine + DOM)</t>
    </r>
  </si>
  <si>
    <t>%</t>
  </si>
  <si>
    <t>% non bacheliers</t>
  </si>
  <si>
    <t>Effectifs non bacheliers</t>
  </si>
  <si>
    <t>Pluri Sciences</t>
  </si>
  <si>
    <t>Pluri Santé</t>
  </si>
  <si>
    <t>Total universités</t>
  </si>
  <si>
    <t>* y compris Ecole Supérieure du Professorat et de l'Education</t>
  </si>
  <si>
    <t>Total économie, gestion, AES</t>
  </si>
  <si>
    <t>Économie, gestion, AES</t>
  </si>
  <si>
    <t>Total Économie, gestion, AES</t>
  </si>
  <si>
    <t>Arts, lettres, langues, SHS</t>
  </si>
  <si>
    <t>Sciences de la Terre, de la vie et de l'univers</t>
  </si>
  <si>
    <t>PLURIPASS</t>
  </si>
  <si>
    <t>Source : MESRI - SIES / Système d'information SISE</t>
  </si>
  <si>
    <r>
      <rPr>
        <b/>
        <sz val="9"/>
        <rFont val="Arial"/>
        <family val="2"/>
      </rPr>
      <t xml:space="preserve">Tableau 1 a - Répartition par discipline et cursus LMD des effectifs universitaires en 2016-2017 pour les disciplines générales (hors IUT et santé) </t>
    </r>
    <r>
      <rPr>
        <sz val="9"/>
        <rFont val="Arial"/>
        <family val="2"/>
      </rPr>
      <t>(France métropolitaine + DOM)</t>
    </r>
  </si>
  <si>
    <r>
      <rPr>
        <b/>
        <sz val="9"/>
        <rFont val="Arial"/>
        <family val="2"/>
      </rPr>
      <t xml:space="preserve">Tableau 1b - Répartition par spécialité de DUT des effectifs universitaires en 2016-2017 pour les IUT (cursus licence) </t>
    </r>
    <r>
      <rPr>
        <sz val="9"/>
        <rFont val="Arial"/>
        <family val="2"/>
      </rPr>
      <t>(France métropolitaine + DOM)</t>
    </r>
  </si>
  <si>
    <r>
      <rPr>
        <b/>
        <sz val="9"/>
        <rFont val="Arial"/>
        <family val="2"/>
      </rPr>
      <t xml:space="preserve">Tableau 1c - Répartition par diplôme des effectifs universitaires en 2016-2017 pour les disciplines de santé </t>
    </r>
    <r>
      <rPr>
        <sz val="9"/>
        <rFont val="Arial"/>
        <family val="2"/>
      </rPr>
      <t>(France métropolitaine + DOM)</t>
    </r>
  </si>
  <si>
    <r>
      <rPr>
        <b/>
        <sz val="9"/>
        <rFont val="Arial"/>
        <family val="2"/>
      </rPr>
      <t xml:space="preserve">Tableau 1d - Répartition par grands champs disciplinaires en 2016-2017 </t>
    </r>
    <r>
      <rPr>
        <sz val="9"/>
        <rFont val="Arial"/>
        <family val="2"/>
      </rPr>
      <t>(France métropolitaine + DOM)</t>
    </r>
  </si>
  <si>
    <r>
      <rPr>
        <b/>
        <sz val="9"/>
        <rFont val="Arial"/>
        <family val="2"/>
      </rPr>
      <t>Tableau 2 - Effectifs et proportions de nouveaux bacheliers qui entrent à l'université</t>
    </r>
    <r>
      <rPr>
        <sz val="9"/>
        <rFont val="Arial"/>
        <family val="2"/>
      </rPr>
      <t xml:space="preserve"> (France métropolitaine + DOM)</t>
    </r>
  </si>
  <si>
    <t>Note de lecture : 16,8% des étudiants inscrits en sciences économiques-gestion, en cursus licence, sont des étrangers</t>
  </si>
  <si>
    <r>
      <t xml:space="preserve">Remarque : Les évolutions dans les disciplines pluralistes (pluri-sciences, pluri-droit et pluri-lettres-langues-SHS) ainsi qu' en Lettres-arts-sciences du langage, langues et sciences humaines et sociales sont impactées par plusieurs nouvelles dispositions : la création des nouveaux masters MEEF et le conventionnement entre les universités et les établissements possédant des CPGE. Les nouveaux masters MEEF premier degré sont regroupés en sciences humaines et sociales quand les anciens masters enseignement premier degré pouvaient avoir des libellés plus précis permettant de déterminer leur discipline dominante  (lettres, sciences…). </t>
    </r>
    <r>
      <rPr>
        <sz val="9"/>
        <rFont val="Arial"/>
        <family val="2"/>
      </rPr>
      <t>Le conventionnement pour les étudiants parallèlement inscrits en CPGE influe sur les évolutions à la hausse des effectifs dans les diplômes pluri-disciplinaires, plus généralistes.</t>
    </r>
  </si>
  <si>
    <r>
      <t>Tableau 3 - Proportion d'étudiants de nationalité étrangère et de non-bacheliers de nationalité étrangère dans les effectifs universitaires en 2016-2017</t>
    </r>
    <r>
      <rPr>
        <sz val="9"/>
        <color indexed="8"/>
        <rFont val="Arial"/>
        <family val="2"/>
      </rPr>
      <t xml:space="preserve"> (France métropolitaine + DOM)</t>
    </r>
  </si>
  <si>
    <r>
      <t>Tableau 4 - Proportion de  femmes à l'université en 2016-2017</t>
    </r>
    <r>
      <rPr>
        <sz val="9"/>
        <rFont val="Arial"/>
        <family val="2"/>
      </rPr>
      <t xml:space="preserve"> (France métropolitaine + DOM)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</si>
</sst>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8" x14ac:knownFonts="1">
    <font>
      <sz val="10"/>
      <name val="MS Sans Serif"/>
      <family val="2"/>
    </font>
    <font>
      <sz val="11"/>
      <color theme="1"/>
      <name val="Calibri Light"/>
      <family val="2"/>
    </font>
    <font>
      <sz val="10"/>
      <name val="MS Sans Serif"/>
      <family val="2"/>
    </font>
    <font>
      <sz val="10"/>
      <name val="Arial"/>
      <family val="2"/>
    </font>
    <font>
      <i/>
      <sz val="9"/>
      <name val="Arial"/>
      <family val="2"/>
    </font>
    <font>
      <sz val="9"/>
      <name val="Arial"/>
      <family val="2"/>
    </font>
    <font>
      <b/>
      <sz val="9"/>
      <name val="Arial"/>
      <family val="2"/>
    </font>
    <font>
      <b/>
      <i/>
      <sz val="9"/>
      <name val="Arial"/>
      <family val="2"/>
    </font>
    <font>
      <i/>
      <sz val="10"/>
      <name val="MS Sans Serif"/>
      <family val="2"/>
    </font>
    <font>
      <sz val="9"/>
      <color theme="1"/>
      <name val="Arial"/>
      <family val="2"/>
    </font>
    <font>
      <sz val="9"/>
      <color rgb="FF000000"/>
      <name val="Arial"/>
      <family val="2"/>
    </font>
    <font>
      <b/>
      <sz val="9"/>
      <color rgb="FF000000"/>
      <name val="Arial"/>
      <family val="2"/>
    </font>
    <font>
      <b/>
      <i/>
      <sz val="9"/>
      <color indexed="8"/>
      <name val="Arial"/>
      <family val="2"/>
    </font>
    <font>
      <i/>
      <sz val="8"/>
      <name val="Arial"/>
      <family val="2"/>
    </font>
    <font>
      <sz val="10"/>
      <color rgb="FFFF0000"/>
      <name val="MS Sans Serif"/>
      <family val="2"/>
    </font>
    <font>
      <i/>
      <sz val="9"/>
      <color theme="1"/>
      <name val="Arial"/>
      <family val="2"/>
    </font>
    <font>
      <b/>
      <sz val="9"/>
      <color indexed="8"/>
      <name val="Arial"/>
      <family val="2"/>
    </font>
    <font>
      <sz val="9"/>
      <color indexed="8"/>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FAFBFE"/>
        <bgColor indexed="64"/>
      </patternFill>
    </fill>
    <fill>
      <patternFill patternType="solid">
        <fgColor theme="4" tint="0.39997558519241921"/>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8">
    <xf numFmtId="0" fontId="0" fillId="0" borderId="0"/>
    <xf numFmtId="9" fontId="2" fillId="0" borderId="0" applyFont="0" applyFill="0" applyBorder="0" applyAlignment="0" applyProtection="0"/>
    <xf numFmtId="0" fontId="2" fillId="0" borderId="0"/>
    <xf numFmtId="0" fontId="2" fillId="0" borderId="0"/>
    <xf numFmtId="0" fontId="3"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82">
    <xf numFmtId="0" fontId="0" fillId="0" borderId="0" xfId="0"/>
    <xf numFmtId="0" fontId="3" fillId="0" borderId="0" xfId="0" applyFont="1"/>
    <xf numFmtId="0" fontId="3" fillId="0" borderId="0" xfId="0" applyFont="1" applyAlignment="1">
      <alignment wrapText="1"/>
    </xf>
    <xf numFmtId="0" fontId="4" fillId="0" borderId="0" xfId="0" applyFont="1"/>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xf>
    <xf numFmtId="0" fontId="0" fillId="0" borderId="0" xfId="0" applyAlignment="1">
      <alignment horizontal="center" vertical="center" wrapText="1"/>
    </xf>
    <xf numFmtId="0" fontId="5" fillId="0" borderId="3" xfId="0" applyFont="1" applyBorder="1"/>
    <xf numFmtId="3" fontId="6" fillId="0" borderId="3" xfId="0" applyNumberFormat="1" applyFont="1" applyBorder="1"/>
    <xf numFmtId="3" fontId="5" fillId="0" borderId="3" xfId="0" applyNumberFormat="1" applyFont="1" applyBorder="1" applyAlignment="1">
      <alignment wrapText="1"/>
    </xf>
    <xf numFmtId="3" fontId="5" fillId="0" borderId="3" xfId="0" applyNumberFormat="1" applyFont="1" applyBorder="1"/>
    <xf numFmtId="0" fontId="4" fillId="0" borderId="3" xfId="0" applyFont="1" applyBorder="1" applyAlignment="1"/>
    <xf numFmtId="3" fontId="7" fillId="0" borderId="3" xfId="0" applyNumberFormat="1" applyFont="1" applyBorder="1"/>
    <xf numFmtId="3" fontId="4" fillId="0" borderId="3" xfId="0" applyNumberFormat="1" applyFont="1" applyBorder="1" applyAlignment="1">
      <alignment wrapText="1"/>
    </xf>
    <xf numFmtId="3" fontId="4" fillId="0" borderId="3" xfId="0" applyNumberFormat="1" applyFont="1" applyBorder="1"/>
    <xf numFmtId="0" fontId="5" fillId="2" borderId="3" xfId="0" applyFont="1" applyFill="1" applyBorder="1"/>
    <xf numFmtId="3" fontId="6" fillId="2" borderId="3" xfId="0" applyNumberFormat="1" applyFont="1" applyFill="1" applyBorder="1"/>
    <xf numFmtId="3" fontId="5" fillId="2" borderId="3" xfId="0" applyNumberFormat="1" applyFont="1" applyFill="1" applyBorder="1" applyAlignment="1">
      <alignment wrapText="1"/>
    </xf>
    <xf numFmtId="3" fontId="5" fillId="2" borderId="3" xfId="0" applyNumberFormat="1" applyFont="1" applyFill="1" applyBorder="1"/>
    <xf numFmtId="164" fontId="6" fillId="2" borderId="3" xfId="1" applyNumberFormat="1" applyFont="1" applyFill="1" applyBorder="1"/>
    <xf numFmtId="164" fontId="5" fillId="2" borderId="3" xfId="1" applyNumberFormat="1" applyFont="1" applyFill="1" applyBorder="1" applyAlignment="1">
      <alignment wrapText="1"/>
    </xf>
    <xf numFmtId="164" fontId="5" fillId="2" borderId="3" xfId="1" applyNumberFormat="1" applyFont="1" applyFill="1" applyBorder="1" applyAlignment="1">
      <alignment horizontal="right" wrapText="1"/>
    </xf>
    <xf numFmtId="164" fontId="5" fillId="2" borderId="3" xfId="1" applyNumberFormat="1" applyFont="1" applyFill="1" applyBorder="1"/>
    <xf numFmtId="0" fontId="5" fillId="2" borderId="3" xfId="0" applyFont="1" applyFill="1" applyBorder="1" applyAlignment="1">
      <alignment wrapText="1"/>
    </xf>
    <xf numFmtId="0" fontId="4" fillId="2" borderId="3" xfId="0" applyFont="1" applyFill="1" applyBorder="1" applyAlignment="1"/>
    <xf numFmtId="3" fontId="7" fillId="2" borderId="3" xfId="0" applyNumberFormat="1" applyFont="1" applyFill="1" applyBorder="1"/>
    <xf numFmtId="3" fontId="4" fillId="2" borderId="3" xfId="0" applyNumberFormat="1" applyFont="1" applyFill="1" applyBorder="1" applyAlignment="1">
      <alignment wrapText="1"/>
    </xf>
    <xf numFmtId="3" fontId="4" fillId="2" borderId="3" xfId="0" applyNumberFormat="1" applyFont="1" applyFill="1" applyBorder="1"/>
    <xf numFmtId="0" fontId="8" fillId="0" borderId="0" xfId="0" applyFont="1"/>
    <xf numFmtId="164" fontId="7" fillId="2" borderId="3" xfId="1" applyNumberFormat="1" applyFont="1" applyFill="1" applyBorder="1"/>
    <xf numFmtId="164" fontId="4" fillId="2" borderId="3" xfId="1" applyNumberFormat="1" applyFont="1" applyFill="1" applyBorder="1" applyAlignment="1">
      <alignment wrapText="1"/>
    </xf>
    <xf numFmtId="164" fontId="4" fillId="2" borderId="3" xfId="1" applyNumberFormat="1" applyFont="1" applyFill="1" applyBorder="1"/>
    <xf numFmtId="0" fontId="4" fillId="2" borderId="3" xfId="0" applyFont="1" applyFill="1" applyBorder="1" applyAlignment="1">
      <alignment wrapText="1"/>
    </xf>
    <xf numFmtId="0" fontId="5" fillId="0" borderId="0" xfId="2" applyFont="1" applyFill="1"/>
    <xf numFmtId="0" fontId="0" fillId="0" borderId="0" xfId="0" applyAlignment="1">
      <alignment wrapText="1"/>
    </xf>
    <xf numFmtId="0" fontId="5" fillId="0" borderId="0" xfId="0" applyFont="1"/>
    <xf numFmtId="0" fontId="5" fillId="0" borderId="4" xfId="0" applyFont="1" applyBorder="1"/>
    <xf numFmtId="0" fontId="5" fillId="0" borderId="6" xfId="0" applyFont="1" applyBorder="1"/>
    <xf numFmtId="0" fontId="5" fillId="0" borderId="3" xfId="0" applyFont="1" applyBorder="1" applyAlignment="1">
      <alignment horizontal="center"/>
    </xf>
    <xf numFmtId="0" fontId="5" fillId="0" borderId="3" xfId="0" applyFont="1" applyBorder="1" applyAlignment="1">
      <alignment wrapText="1"/>
    </xf>
    <xf numFmtId="0" fontId="7" fillId="0" borderId="3" xfId="0" applyFont="1" applyBorder="1" applyAlignment="1">
      <alignment horizontal="center" vertical="center" wrapText="1"/>
    </xf>
    <xf numFmtId="0" fontId="5" fillId="0" borderId="0" xfId="0" applyFont="1" applyAlignment="1">
      <alignment wrapText="1"/>
    </xf>
    <xf numFmtId="0" fontId="5" fillId="0" borderId="7" xfId="0" applyFont="1" applyBorder="1"/>
    <xf numFmtId="3" fontId="5" fillId="0" borderId="7" xfId="0" applyNumberFormat="1" applyFont="1" applyBorder="1"/>
    <xf numFmtId="164" fontId="5" fillId="0" borderId="7" xfId="1" applyNumberFormat="1" applyFont="1" applyBorder="1"/>
    <xf numFmtId="3" fontId="4" fillId="0" borderId="7" xfId="0" applyNumberFormat="1" applyFont="1" applyBorder="1"/>
    <xf numFmtId="164" fontId="4" fillId="0" borderId="7" xfId="1" applyNumberFormat="1" applyFont="1" applyBorder="1"/>
    <xf numFmtId="0" fontId="5" fillId="0" borderId="8" xfId="0" applyFont="1" applyBorder="1"/>
    <xf numFmtId="3" fontId="5" fillId="0" borderId="8" xfId="0" applyNumberFormat="1" applyFont="1" applyBorder="1"/>
    <xf numFmtId="164" fontId="5" fillId="0" borderId="8" xfId="1" applyNumberFormat="1" applyFont="1" applyBorder="1"/>
    <xf numFmtId="3" fontId="4" fillId="0" borderId="8" xfId="0" applyNumberFormat="1" applyFont="1" applyBorder="1"/>
    <xf numFmtId="164" fontId="4" fillId="0" borderId="8" xfId="1" applyNumberFormat="1" applyFont="1" applyBorder="1"/>
    <xf numFmtId="0" fontId="5" fillId="0" borderId="9" xfId="0" applyFont="1" applyBorder="1"/>
    <xf numFmtId="3" fontId="5" fillId="0" borderId="9" xfId="0" applyNumberFormat="1" applyFont="1" applyBorder="1"/>
    <xf numFmtId="164" fontId="5" fillId="0" borderId="9" xfId="1" applyNumberFormat="1" applyFont="1" applyBorder="1"/>
    <xf numFmtId="3" fontId="4" fillId="0" borderId="9" xfId="0" applyNumberFormat="1" applyFont="1" applyBorder="1"/>
    <xf numFmtId="164" fontId="4" fillId="0" borderId="9" xfId="1" applyNumberFormat="1" applyFont="1" applyBorder="1"/>
    <xf numFmtId="164" fontId="5" fillId="0" borderId="3" xfId="1" applyNumberFormat="1" applyFont="1" applyBorder="1"/>
    <xf numFmtId="164" fontId="4" fillId="0" borderId="3" xfId="1" applyNumberFormat="1" applyFont="1" applyBorder="1"/>
    <xf numFmtId="0" fontId="6" fillId="0" borderId="3" xfId="0" applyFont="1" applyBorder="1"/>
    <xf numFmtId="164" fontId="6" fillId="0" borderId="3" xfId="1" applyNumberFormat="1" applyFont="1" applyBorder="1"/>
    <xf numFmtId="164" fontId="7" fillId="0" borderId="3" xfId="1" applyNumberFormat="1" applyFont="1" applyBorder="1"/>
    <xf numFmtId="0" fontId="6" fillId="2" borderId="1" xfId="0" applyFont="1" applyFill="1" applyBorder="1"/>
    <xf numFmtId="0" fontId="6" fillId="2" borderId="2" xfId="0" applyFont="1" applyFill="1" applyBorder="1"/>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xf numFmtId="0" fontId="4" fillId="0" borderId="2" xfId="0" applyFont="1" applyBorder="1"/>
    <xf numFmtId="3" fontId="4" fillId="0" borderId="3" xfId="0" applyNumberFormat="1" applyFont="1" applyBorder="1" applyAlignment="1">
      <alignment horizontal="right"/>
    </xf>
    <xf numFmtId="3" fontId="4" fillId="0" borderId="3" xfId="0" applyNumberFormat="1" applyFont="1" applyFill="1" applyBorder="1"/>
    <xf numFmtId="0" fontId="5" fillId="0" borderId="7" xfId="0" applyFont="1" applyBorder="1" applyAlignment="1">
      <alignment wrapText="1"/>
    </xf>
    <xf numFmtId="3" fontId="5" fillId="0" borderId="7" xfId="0" applyNumberFormat="1" applyFont="1" applyBorder="1" applyAlignment="1">
      <alignment horizontal="right"/>
    </xf>
    <xf numFmtId="0" fontId="5" fillId="0" borderId="8" xfId="0" applyFont="1" applyBorder="1" applyAlignment="1">
      <alignment wrapText="1"/>
    </xf>
    <xf numFmtId="164" fontId="5" fillId="0" borderId="8" xfId="1" applyNumberFormat="1" applyFont="1" applyBorder="1" applyAlignment="1">
      <alignment horizontal="right"/>
    </xf>
    <xf numFmtId="0" fontId="6" fillId="2" borderId="8" xfId="0" applyFont="1" applyFill="1" applyBorder="1" applyAlignment="1">
      <alignment wrapText="1"/>
    </xf>
    <xf numFmtId="164" fontId="6" fillId="2" borderId="8" xfId="1" applyNumberFormat="1" applyFont="1" applyFill="1" applyBorder="1" applyAlignment="1">
      <alignment horizontal="right"/>
    </xf>
    <xf numFmtId="3" fontId="5" fillId="0" borderId="8" xfId="0" applyNumberFormat="1" applyFont="1" applyBorder="1" applyAlignment="1">
      <alignment horizontal="right"/>
    </xf>
    <xf numFmtId="0" fontId="6" fillId="2" borderId="9" xfId="0" applyFont="1" applyFill="1" applyBorder="1" applyAlignment="1">
      <alignment wrapText="1"/>
    </xf>
    <xf numFmtId="164" fontId="6" fillId="2" borderId="9" xfId="1" applyNumberFormat="1" applyFont="1" applyFill="1" applyBorder="1" applyAlignment="1">
      <alignment horizontal="right"/>
    </xf>
    <xf numFmtId="0" fontId="4" fillId="0" borderId="8" xfId="0" applyFont="1" applyBorder="1" applyAlignment="1">
      <alignment wrapText="1"/>
    </xf>
    <xf numFmtId="3" fontId="4" fillId="0" borderId="8" xfId="0" applyNumberFormat="1" applyFont="1" applyBorder="1" applyAlignment="1">
      <alignment horizontal="right"/>
    </xf>
    <xf numFmtId="164" fontId="4" fillId="0" borderId="8" xfId="1" applyNumberFormat="1" applyFont="1" applyBorder="1" applyAlignment="1">
      <alignment horizontal="right"/>
    </xf>
    <xf numFmtId="0" fontId="4" fillId="0" borderId="9" xfId="0" applyFont="1" applyFill="1" applyBorder="1" applyAlignment="1">
      <alignment wrapText="1"/>
    </xf>
    <xf numFmtId="164" fontId="4" fillId="0" borderId="9" xfId="1" applyNumberFormat="1" applyFont="1" applyBorder="1" applyAlignment="1">
      <alignment horizontal="right"/>
    </xf>
    <xf numFmtId="0" fontId="9" fillId="0" borderId="0" xfId="6" applyFont="1"/>
    <xf numFmtId="0" fontId="10" fillId="3" borderId="3" xfId="6" applyFont="1" applyFill="1" applyBorder="1" applyAlignment="1">
      <alignment horizontal="center" vertical="center"/>
    </xf>
    <xf numFmtId="0" fontId="10" fillId="0" borderId="3" xfId="6" applyFont="1" applyFill="1" applyBorder="1" applyAlignment="1">
      <alignment horizontal="center" vertical="center"/>
    </xf>
    <xf numFmtId="0" fontId="10" fillId="0" borderId="3" xfId="6" applyFont="1" applyFill="1" applyBorder="1" applyAlignment="1">
      <alignment horizontal="center" vertical="center" wrapText="1"/>
    </xf>
    <xf numFmtId="0" fontId="10" fillId="3" borderId="3" xfId="6" applyFont="1" applyFill="1" applyBorder="1" applyAlignment="1">
      <alignment horizontal="left" vertical="top"/>
    </xf>
    <xf numFmtId="164" fontId="10" fillId="0" borderId="3" xfId="7" applyNumberFormat="1" applyFont="1" applyFill="1" applyBorder="1" applyAlignment="1">
      <alignment vertical="top"/>
    </xf>
    <xf numFmtId="3" fontId="10" fillId="0" borderId="3" xfId="6" applyNumberFormat="1" applyFont="1" applyFill="1" applyBorder="1" applyAlignment="1">
      <alignment vertical="top"/>
    </xf>
    <xf numFmtId="164" fontId="10" fillId="0" borderId="3" xfId="7" applyNumberFormat="1" applyFont="1" applyFill="1" applyBorder="1" applyAlignment="1"/>
    <xf numFmtId="0" fontId="4" fillId="0" borderId="0" xfId="6" applyFont="1"/>
    <xf numFmtId="0" fontId="12" fillId="0" borderId="0" xfId="6" applyFont="1" applyFill="1" applyBorder="1" applyAlignment="1"/>
    <xf numFmtId="0" fontId="1" fillId="0" borderId="0" xfId="6" applyFill="1"/>
    <xf numFmtId="0" fontId="1" fillId="0" borderId="0" xfId="6"/>
    <xf numFmtId="0" fontId="10" fillId="0" borderId="4" xfId="6" applyFont="1" applyFill="1" applyBorder="1" applyAlignment="1">
      <alignment vertical="center"/>
    </xf>
    <xf numFmtId="0" fontId="10" fillId="0" borderId="6" xfId="6" applyFont="1" applyFill="1" applyBorder="1" applyAlignment="1">
      <alignment vertical="center"/>
    </xf>
    <xf numFmtId="0" fontId="10" fillId="0" borderId="3" xfId="6" applyFont="1" applyFill="1" applyBorder="1" applyAlignment="1">
      <alignment horizontal="left" vertical="center"/>
    </xf>
    <xf numFmtId="164" fontId="10" fillId="0" borderId="3" xfId="7" applyNumberFormat="1" applyFont="1" applyFill="1" applyBorder="1" applyAlignment="1">
      <alignment vertical="center"/>
    </xf>
    <xf numFmtId="3" fontId="10" fillId="0" borderId="3" xfId="6" applyNumberFormat="1" applyFont="1" applyFill="1" applyBorder="1" applyAlignment="1">
      <alignment vertical="center"/>
    </xf>
    <xf numFmtId="0" fontId="5" fillId="0" borderId="3" xfId="4" applyFont="1" applyFill="1" applyBorder="1"/>
    <xf numFmtId="3" fontId="5" fillId="0" borderId="3" xfId="3" applyNumberFormat="1" applyFont="1" applyBorder="1" applyAlignment="1">
      <alignment horizontal="center"/>
    </xf>
    <xf numFmtId="164" fontId="5" fillId="0" borderId="3" xfId="5" quotePrefix="1" applyNumberFormat="1" applyFont="1" applyBorder="1" applyAlignment="1">
      <alignment horizontal="center"/>
    </xf>
    <xf numFmtId="0" fontId="6" fillId="0" borderId="3" xfId="4" applyFont="1" applyFill="1" applyBorder="1"/>
    <xf numFmtId="3" fontId="6" fillId="0" borderId="3" xfId="3" applyNumberFormat="1" applyFont="1" applyBorder="1" applyAlignment="1">
      <alignment horizontal="center"/>
    </xf>
    <xf numFmtId="164" fontId="6" fillId="0" borderId="3" xfId="5" applyNumberFormat="1" applyFont="1" applyBorder="1" applyAlignment="1">
      <alignment horizontal="center"/>
    </xf>
    <xf numFmtId="164" fontId="5" fillId="0" borderId="3" xfId="5" applyNumberFormat="1" applyFont="1" applyBorder="1" applyAlignment="1">
      <alignment horizontal="center"/>
    </xf>
    <xf numFmtId="3" fontId="5" fillId="0" borderId="3" xfId="3" applyNumberFormat="1" applyFont="1" applyFill="1" applyBorder="1" applyAlignment="1">
      <alignment horizontal="center"/>
    </xf>
    <xf numFmtId="0" fontId="5" fillId="0" borderId="3" xfId="3" applyFont="1" applyBorder="1"/>
    <xf numFmtId="0" fontId="6" fillId="0" borderId="3" xfId="3" applyFont="1" applyBorder="1"/>
    <xf numFmtId="0" fontId="5" fillId="0" borderId="3" xfId="4" applyFont="1" applyFill="1" applyBorder="1" applyAlignment="1">
      <alignment wrapText="1"/>
    </xf>
    <xf numFmtId="0" fontId="11" fillId="2" borderId="3" xfId="6" applyFont="1" applyFill="1" applyBorder="1" applyAlignment="1">
      <alignment horizontal="left" vertical="center"/>
    </xf>
    <xf numFmtId="164" fontId="11" fillId="2" borderId="3" xfId="7" applyNumberFormat="1" applyFont="1" applyFill="1" applyBorder="1" applyAlignment="1">
      <alignment vertical="center"/>
    </xf>
    <xf numFmtId="3" fontId="11" fillId="2" borderId="3" xfId="6" applyNumberFormat="1" applyFont="1" applyFill="1" applyBorder="1" applyAlignment="1">
      <alignment vertical="center"/>
    </xf>
    <xf numFmtId="0" fontId="11" fillId="4" borderId="2" xfId="6" applyFont="1" applyFill="1" applyBorder="1" applyAlignment="1">
      <alignment horizontal="left" vertical="center"/>
    </xf>
    <xf numFmtId="164" fontId="11" fillId="4" borderId="3" xfId="7" applyNumberFormat="1" applyFont="1" applyFill="1" applyBorder="1" applyAlignment="1">
      <alignment vertical="center"/>
    </xf>
    <xf numFmtId="3" fontId="11" fillId="4" borderId="3" xfId="6" applyNumberFormat="1" applyFont="1" applyFill="1" applyBorder="1" applyAlignment="1">
      <alignment vertical="center"/>
    </xf>
    <xf numFmtId="0" fontId="11" fillId="2" borderId="3" xfId="6" applyFont="1" applyFill="1" applyBorder="1" applyAlignment="1">
      <alignment horizontal="left" vertical="top"/>
    </xf>
    <xf numFmtId="164" fontId="11" fillId="2" borderId="3" xfId="7" applyNumberFormat="1" applyFont="1" applyFill="1" applyBorder="1" applyAlignment="1">
      <alignment vertical="top"/>
    </xf>
    <xf numFmtId="3" fontId="11" fillId="2" borderId="3" xfId="6" applyNumberFormat="1" applyFont="1" applyFill="1" applyBorder="1" applyAlignment="1">
      <alignment vertical="top"/>
    </xf>
    <xf numFmtId="164" fontId="11" fillId="2" borderId="3" xfId="7" applyNumberFormat="1" applyFont="1" applyFill="1" applyBorder="1" applyAlignment="1"/>
    <xf numFmtId="0" fontId="11" fillId="4" borderId="1" xfId="6" applyFont="1" applyFill="1" applyBorder="1" applyAlignment="1">
      <alignment horizontal="left" vertical="top"/>
    </xf>
    <xf numFmtId="164" fontId="11" fillId="4" borderId="3" xfId="7" applyNumberFormat="1" applyFont="1" applyFill="1" applyBorder="1" applyAlignment="1">
      <alignment vertical="top"/>
    </xf>
    <xf numFmtId="3" fontId="11" fillId="4" borderId="3" xfId="6" applyNumberFormat="1" applyFont="1" applyFill="1" applyBorder="1" applyAlignment="1">
      <alignment vertical="top"/>
    </xf>
    <xf numFmtId="164" fontId="11" fillId="4" borderId="3" xfId="7" applyNumberFormat="1" applyFont="1" applyFill="1" applyBorder="1" applyAlignment="1"/>
    <xf numFmtId="0" fontId="6" fillId="2" borderId="3" xfId="3" applyFont="1" applyFill="1" applyBorder="1"/>
    <xf numFmtId="3" fontId="6" fillId="2" borderId="3" xfId="3" applyNumberFormat="1" applyFont="1" applyFill="1" applyBorder="1" applyAlignment="1">
      <alignment horizontal="center"/>
    </xf>
    <xf numFmtId="164" fontId="6" fillId="2" borderId="3" xfId="5" applyNumberFormat="1" applyFont="1" applyFill="1" applyBorder="1" applyAlignment="1">
      <alignment horizontal="center"/>
    </xf>
    <xf numFmtId="0" fontId="6" fillId="4" borderId="3" xfId="3" applyFont="1" applyFill="1" applyBorder="1"/>
    <xf numFmtId="3" fontId="6" fillId="4" borderId="3" xfId="3" applyNumberFormat="1" applyFont="1" applyFill="1" applyBorder="1" applyAlignment="1">
      <alignment horizontal="center"/>
    </xf>
    <xf numFmtId="164" fontId="6" fillId="4" borderId="3" xfId="5" applyNumberFormat="1" applyFont="1" applyFill="1" applyBorder="1" applyAlignment="1">
      <alignment horizontal="center"/>
    </xf>
    <xf numFmtId="0" fontId="6" fillId="2" borderId="3" xfId="0" applyFont="1" applyFill="1" applyBorder="1" applyAlignment="1">
      <alignment wrapText="1"/>
    </xf>
    <xf numFmtId="165" fontId="6" fillId="2" borderId="3" xfId="0" applyNumberFormat="1" applyFont="1" applyFill="1" applyBorder="1"/>
    <xf numFmtId="166" fontId="6" fillId="2" borderId="3" xfId="0" applyNumberFormat="1" applyFont="1" applyFill="1" applyBorder="1"/>
    <xf numFmtId="164" fontId="4" fillId="2" borderId="3" xfId="1" applyNumberFormat="1" applyFont="1" applyFill="1" applyBorder="1" applyAlignment="1">
      <alignment horizontal="right" wrapText="1"/>
    </xf>
    <xf numFmtId="0" fontId="5" fillId="0" borderId="3" xfId="0" applyFont="1" applyFill="1" applyBorder="1"/>
    <xf numFmtId="3" fontId="6" fillId="0" borderId="3" xfId="0" applyNumberFormat="1" applyFont="1" applyFill="1" applyBorder="1"/>
    <xf numFmtId="3" fontId="5" fillId="0" borderId="3" xfId="0" applyNumberFormat="1" applyFont="1" applyFill="1" applyBorder="1" applyAlignment="1">
      <alignment wrapText="1"/>
    </xf>
    <xf numFmtId="3" fontId="5" fillId="0" borderId="3" xfId="0" applyNumberFormat="1" applyFont="1" applyFill="1" applyBorder="1"/>
    <xf numFmtId="3" fontId="0" fillId="0" borderId="0" xfId="0" applyNumberFormat="1"/>
    <xf numFmtId="3" fontId="5" fillId="0" borderId="0" xfId="0" applyNumberFormat="1" applyFont="1"/>
    <xf numFmtId="164" fontId="5" fillId="0" borderId="0" xfId="1" applyNumberFormat="1" applyFont="1"/>
    <xf numFmtId="164" fontId="0" fillId="0" borderId="0" xfId="1" applyNumberFormat="1" applyFont="1"/>
    <xf numFmtId="0" fontId="5" fillId="0" borderId="15" xfId="0" applyFont="1" applyBorder="1"/>
    <xf numFmtId="3" fontId="5" fillId="0" borderId="15" xfId="0" applyNumberFormat="1" applyFont="1" applyBorder="1"/>
    <xf numFmtId="164" fontId="1" fillId="0" borderId="0" xfId="1" applyNumberFormat="1" applyFont="1"/>
    <xf numFmtId="0" fontId="0" fillId="0" borderId="0" xfId="0" applyBorder="1"/>
    <xf numFmtId="0" fontId="13" fillId="0" borderId="0" xfId="0" applyFont="1"/>
    <xf numFmtId="0" fontId="5" fillId="0" borderId="3" xfId="3" applyFont="1" applyFill="1" applyBorder="1" applyAlignment="1">
      <alignment horizontal="center" vertical="center" wrapText="1"/>
    </xf>
    <xf numFmtId="3" fontId="5" fillId="0" borderId="3" xfId="3" applyNumberFormat="1" applyFont="1" applyFill="1" applyBorder="1" applyAlignment="1">
      <alignment horizontal="center" vertical="center"/>
    </xf>
    <xf numFmtId="0" fontId="5" fillId="0" borderId="3" xfId="3" applyFont="1" applyFill="1" applyBorder="1" applyAlignment="1">
      <alignment horizontal="center" vertical="center"/>
    </xf>
    <xf numFmtId="3" fontId="5" fillId="0" borderId="3" xfId="3" applyNumberFormat="1" applyFont="1" applyFill="1" applyBorder="1" applyAlignment="1">
      <alignment horizontal="center" vertical="center" wrapText="1"/>
    </xf>
    <xf numFmtId="0" fontId="5" fillId="0" borderId="0" xfId="0" applyFont="1" applyBorder="1"/>
    <xf numFmtId="0" fontId="14" fillId="0" borderId="0" xfId="0" applyFont="1"/>
    <xf numFmtId="0" fontId="15" fillId="0" borderId="0" xfId="6" applyFont="1"/>
    <xf numFmtId="0" fontId="16" fillId="0" borderId="0" xfId="6" applyFont="1" applyFill="1" applyBorder="1" applyAlignment="1"/>
    <xf numFmtId="0" fontId="6" fillId="0" borderId="0" xfId="6" applyFont="1" applyAlignment="1">
      <alignment horizontal="left"/>
    </xf>
    <xf numFmtId="0" fontId="5" fillId="0" borderId="0" xfId="3" applyFont="1" applyFill="1" applyAlignment="1">
      <alignment horizontal="left"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Fill="1" applyBorder="1"/>
    <xf numFmtId="0" fontId="5" fillId="0" borderId="3" xfId="0" applyFont="1" applyBorder="1" applyAlignment="1">
      <alignment horizontal="center" vertical="center"/>
    </xf>
    <xf numFmtId="0" fontId="5" fillId="0" borderId="3" xfId="0" applyFont="1" applyBorder="1" applyAlignment="1">
      <alignment horizontal="center" wrapText="1"/>
    </xf>
    <xf numFmtId="0" fontId="6" fillId="0" borderId="1"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10" fillId="0" borderId="3" xfId="6" applyFont="1" applyFill="1" applyBorder="1" applyAlignment="1">
      <alignment horizontal="center" vertical="center"/>
    </xf>
    <xf numFmtId="0" fontId="10" fillId="0" borderId="1" xfId="6" applyFont="1" applyFill="1" applyBorder="1" applyAlignment="1">
      <alignment horizontal="center" vertical="center"/>
    </xf>
    <xf numFmtId="0" fontId="10" fillId="0" borderId="5" xfId="6" applyFont="1" applyFill="1" applyBorder="1" applyAlignment="1">
      <alignment horizontal="center" vertical="center"/>
    </xf>
    <xf numFmtId="0" fontId="10" fillId="0" borderId="2" xfId="6" applyFont="1" applyFill="1" applyBorder="1" applyAlignment="1">
      <alignment horizontal="center" vertical="center"/>
    </xf>
    <xf numFmtId="0" fontId="6" fillId="0" borderId="0" xfId="6" applyFont="1" applyAlignment="1">
      <alignment horizontal="left"/>
    </xf>
    <xf numFmtId="0" fontId="10" fillId="3" borderId="13" xfId="6" applyFont="1" applyFill="1" applyBorder="1" applyAlignment="1">
      <alignment horizontal="center" vertical="center"/>
    </xf>
    <xf numFmtId="0" fontId="10" fillId="3" borderId="14" xfId="6" applyFont="1" applyFill="1" applyBorder="1" applyAlignment="1">
      <alignment horizontal="center" vertical="center"/>
    </xf>
    <xf numFmtId="0" fontId="10" fillId="3" borderId="3" xfId="6" applyFont="1" applyFill="1" applyBorder="1" applyAlignment="1">
      <alignment horizontal="center" vertical="center"/>
    </xf>
  </cellXfs>
  <cellStyles count="8">
    <cellStyle name="Normal" xfId="0" builtinId="0"/>
    <cellStyle name="Normal 2" xfId="4"/>
    <cellStyle name="Normal 3" xfId="6"/>
    <cellStyle name="Normal 4" xfId="3"/>
    <cellStyle name="Normal_dipl et niveau2" xfId="2"/>
    <cellStyle name="Pourcentage" xfId="1" builtinId="5"/>
    <cellStyle name="Pourcentage 2" xfId="5"/>
    <cellStyle name="Pourcentag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workbookViewId="0">
      <selection activeCell="A38" sqref="A38:XFD38"/>
    </sheetView>
  </sheetViews>
  <sheetFormatPr baseColWidth="10" defaultRowHeight="12.75" x14ac:dyDescent="0.2"/>
  <cols>
    <col min="1" max="1" width="14.140625" customWidth="1"/>
    <col min="2" max="2" width="29.85546875" bestFit="1" customWidth="1"/>
    <col min="3" max="3" width="13.140625" bestFit="1" customWidth="1"/>
    <col min="4" max="4" width="19" style="35" bestFit="1" customWidth="1"/>
    <col min="5" max="5" width="19.28515625" style="35" bestFit="1" customWidth="1"/>
    <col min="6" max="6" width="16.7109375" style="35" bestFit="1" customWidth="1"/>
    <col min="7" max="7" width="13.85546875" bestFit="1" customWidth="1"/>
    <col min="8" max="8" width="8" bestFit="1" customWidth="1"/>
    <col min="9" max="9" width="17.5703125" bestFit="1" customWidth="1"/>
    <col min="10" max="10" width="10.85546875" bestFit="1" customWidth="1"/>
    <col min="11" max="11" width="16.140625" bestFit="1" customWidth="1"/>
    <col min="12" max="12" width="9.28515625" bestFit="1" customWidth="1"/>
    <col min="13" max="13" width="18.7109375" bestFit="1" customWidth="1"/>
    <col min="14" max="14" width="20.7109375" bestFit="1" customWidth="1"/>
    <col min="15" max="15" width="12.28515625" bestFit="1" customWidth="1"/>
    <col min="16" max="16" width="12.85546875" bestFit="1" customWidth="1"/>
    <col min="17" max="17" width="7" bestFit="1" customWidth="1"/>
    <col min="18" max="18" width="8.85546875" bestFit="1" customWidth="1"/>
  </cols>
  <sheetData>
    <row r="1" spans="1:22" s="1" customFormat="1" x14ac:dyDescent="0.2">
      <c r="A1" s="36" t="s">
        <v>264</v>
      </c>
      <c r="D1" s="2"/>
      <c r="E1" s="2"/>
      <c r="F1" s="2"/>
    </row>
    <row r="2" spans="1:22" s="1" customFormat="1" x14ac:dyDescent="0.2">
      <c r="A2" s="36"/>
      <c r="D2" s="2"/>
      <c r="E2" s="2"/>
      <c r="F2" s="2"/>
    </row>
    <row r="3" spans="1:22" s="1" customFormat="1" x14ac:dyDescent="0.2">
      <c r="A3" s="151" t="s">
        <v>263</v>
      </c>
      <c r="D3" s="2"/>
      <c r="E3" s="2"/>
      <c r="F3" s="2"/>
    </row>
    <row r="5" spans="1:22" s="7" customFormat="1" ht="48" x14ac:dyDescent="0.2">
      <c r="A5" s="162" t="s">
        <v>0</v>
      </c>
      <c r="B5" s="163"/>
      <c r="C5" s="4" t="s">
        <v>1</v>
      </c>
      <c r="D5" s="5" t="s">
        <v>2</v>
      </c>
      <c r="E5" s="5" t="s">
        <v>3</v>
      </c>
      <c r="F5" s="5" t="s">
        <v>4</v>
      </c>
      <c r="G5" s="4" t="s">
        <v>257</v>
      </c>
      <c r="H5" s="5" t="s">
        <v>5</v>
      </c>
      <c r="I5" s="5" t="s">
        <v>6</v>
      </c>
      <c r="J5" s="5" t="s">
        <v>7</v>
      </c>
      <c r="K5" s="5" t="s">
        <v>8</v>
      </c>
      <c r="L5" s="4" t="s">
        <v>238</v>
      </c>
      <c r="M5" s="5" t="s">
        <v>261</v>
      </c>
      <c r="N5" s="5" t="s">
        <v>9</v>
      </c>
      <c r="O5" s="5" t="s">
        <v>10</v>
      </c>
      <c r="P5" s="6" t="s">
        <v>11</v>
      </c>
      <c r="Q5" s="4" t="s">
        <v>12</v>
      </c>
      <c r="R5" s="4" t="s">
        <v>13</v>
      </c>
    </row>
    <row r="6" spans="1:22" x14ac:dyDescent="0.2">
      <c r="A6" s="164" t="s">
        <v>14</v>
      </c>
      <c r="B6" s="8" t="s">
        <v>15</v>
      </c>
      <c r="C6" s="9">
        <v>2779</v>
      </c>
      <c r="D6" s="10"/>
      <c r="E6" s="10"/>
      <c r="F6" s="10"/>
      <c r="G6" s="9"/>
      <c r="H6" s="11"/>
      <c r="I6" s="11">
        <v>7796</v>
      </c>
      <c r="J6" s="11"/>
      <c r="K6" s="11"/>
      <c r="L6" s="9">
        <v>7796</v>
      </c>
      <c r="M6" s="11"/>
      <c r="N6" s="11">
        <v>1956</v>
      </c>
      <c r="O6" s="11"/>
      <c r="P6" s="9">
        <v>1956</v>
      </c>
      <c r="Q6" s="9"/>
      <c r="R6" s="9">
        <v>12531</v>
      </c>
    </row>
    <row r="7" spans="1:22" x14ac:dyDescent="0.2">
      <c r="A7" s="164"/>
      <c r="B7" s="8" t="s">
        <v>16</v>
      </c>
      <c r="C7" s="9">
        <v>55156</v>
      </c>
      <c r="D7" s="10">
        <v>13578</v>
      </c>
      <c r="E7" s="10">
        <v>31057</v>
      </c>
      <c r="F7" s="10">
        <v>879</v>
      </c>
      <c r="G7" s="9">
        <v>45514</v>
      </c>
      <c r="H7" s="11">
        <v>43541</v>
      </c>
      <c r="I7" s="11">
        <v>24784</v>
      </c>
      <c r="J7" s="11">
        <v>66569</v>
      </c>
      <c r="K7" s="11">
        <v>3762</v>
      </c>
      <c r="L7" s="9">
        <v>138656</v>
      </c>
      <c r="M7" s="11">
        <v>21560</v>
      </c>
      <c r="N7" s="11">
        <v>33939</v>
      </c>
      <c r="O7" s="11">
        <v>20179</v>
      </c>
      <c r="P7" s="9">
        <v>75678</v>
      </c>
      <c r="Q7" s="9">
        <v>23113</v>
      </c>
      <c r="R7" s="9">
        <v>338117</v>
      </c>
    </row>
    <row r="8" spans="1:22" x14ac:dyDescent="0.2">
      <c r="A8" s="164"/>
      <c r="B8" s="12" t="s">
        <v>17</v>
      </c>
      <c r="C8" s="13">
        <v>32228</v>
      </c>
      <c r="D8" s="14">
        <v>7552</v>
      </c>
      <c r="E8" s="14">
        <v>20170</v>
      </c>
      <c r="F8" s="14">
        <v>489</v>
      </c>
      <c r="G8" s="13">
        <v>28211</v>
      </c>
      <c r="H8" s="15">
        <v>23886</v>
      </c>
      <c r="I8" s="15">
        <v>13723</v>
      </c>
      <c r="J8" s="15">
        <v>35984</v>
      </c>
      <c r="K8" s="15">
        <v>3083</v>
      </c>
      <c r="L8" s="13">
        <v>76676</v>
      </c>
      <c r="M8" s="15">
        <v>11807</v>
      </c>
      <c r="N8" s="15">
        <v>21077</v>
      </c>
      <c r="O8" s="15">
        <v>14600</v>
      </c>
      <c r="P8" s="13">
        <v>47484</v>
      </c>
      <c r="Q8" s="13">
        <v>15696</v>
      </c>
      <c r="R8" s="13">
        <v>200295</v>
      </c>
    </row>
    <row r="9" spans="1:22" x14ac:dyDescent="0.2">
      <c r="A9" s="164"/>
      <c r="B9" s="8" t="s">
        <v>18</v>
      </c>
      <c r="C9" s="9">
        <v>29936</v>
      </c>
      <c r="D9" s="10">
        <v>6888</v>
      </c>
      <c r="E9" s="10">
        <v>17840</v>
      </c>
      <c r="F9" s="10"/>
      <c r="G9" s="9">
        <v>24728</v>
      </c>
      <c r="H9" s="11">
        <v>21716</v>
      </c>
      <c r="I9" s="11">
        <v>14349</v>
      </c>
      <c r="J9" s="11">
        <v>36987</v>
      </c>
      <c r="K9" s="11">
        <v>1829</v>
      </c>
      <c r="L9" s="9">
        <v>74881</v>
      </c>
      <c r="M9" s="11">
        <v>15885</v>
      </c>
      <c r="N9" s="11">
        <v>24915</v>
      </c>
      <c r="O9" s="11">
        <v>9430</v>
      </c>
      <c r="P9" s="9">
        <v>50230</v>
      </c>
      <c r="Q9" s="9">
        <v>11620</v>
      </c>
      <c r="R9" s="9">
        <v>191395</v>
      </c>
      <c r="V9" s="146"/>
    </row>
    <row r="10" spans="1:22" x14ac:dyDescent="0.2">
      <c r="A10" s="164"/>
      <c r="B10" s="8" t="s">
        <v>19</v>
      </c>
      <c r="C10" s="9">
        <v>26701</v>
      </c>
      <c r="D10" s="10">
        <v>7501</v>
      </c>
      <c r="E10" s="10">
        <v>18462</v>
      </c>
      <c r="F10" s="10"/>
      <c r="G10" s="9">
        <v>25963</v>
      </c>
      <c r="H10" s="11">
        <v>18439</v>
      </c>
      <c r="I10" s="11">
        <v>13796</v>
      </c>
      <c r="J10" s="11">
        <v>39209</v>
      </c>
      <c r="K10" s="11">
        <v>818</v>
      </c>
      <c r="L10" s="9">
        <v>72262</v>
      </c>
      <c r="M10" s="11">
        <v>13818</v>
      </c>
      <c r="N10" s="11">
        <v>23801</v>
      </c>
      <c r="O10" s="11">
        <v>883</v>
      </c>
      <c r="P10" s="9">
        <v>38502</v>
      </c>
      <c r="Q10" s="9">
        <v>10115</v>
      </c>
      <c r="R10" s="9">
        <v>173543</v>
      </c>
      <c r="V10" s="146"/>
    </row>
    <row r="11" spans="1:22" x14ac:dyDescent="0.2">
      <c r="A11" s="164"/>
      <c r="B11" s="8" t="s">
        <v>20</v>
      </c>
      <c r="C11" s="9">
        <v>1904</v>
      </c>
      <c r="D11" s="10">
        <v>1033</v>
      </c>
      <c r="E11" s="10">
        <v>21744</v>
      </c>
      <c r="F11" s="10"/>
      <c r="G11" s="9">
        <v>22777</v>
      </c>
      <c r="H11" s="11">
        <v>112</v>
      </c>
      <c r="I11" s="11">
        <v>715</v>
      </c>
      <c r="J11" s="11">
        <v>5265</v>
      </c>
      <c r="K11" s="11"/>
      <c r="L11" s="9">
        <v>6092</v>
      </c>
      <c r="M11" s="11">
        <v>3278</v>
      </c>
      <c r="N11" s="11">
        <v>17672</v>
      </c>
      <c r="O11" s="11">
        <v>113</v>
      </c>
      <c r="P11" s="9">
        <v>21063</v>
      </c>
      <c r="Q11" s="9">
        <v>658</v>
      </c>
      <c r="R11" s="9">
        <v>52494</v>
      </c>
      <c r="V11" s="146"/>
    </row>
    <row r="12" spans="1:22" x14ac:dyDescent="0.2">
      <c r="A12" s="164"/>
      <c r="B12" s="8" t="s">
        <v>21</v>
      </c>
      <c r="C12" s="9">
        <v>3402</v>
      </c>
      <c r="D12" s="10">
        <v>470</v>
      </c>
      <c r="E12" s="10">
        <v>5845</v>
      </c>
      <c r="F12" s="10">
        <v>20</v>
      </c>
      <c r="G12" s="9">
        <v>6335</v>
      </c>
      <c r="H12" s="11">
        <v>6438</v>
      </c>
      <c r="I12" s="11">
        <v>5633</v>
      </c>
      <c r="J12" s="11">
        <v>4047</v>
      </c>
      <c r="K12" s="11">
        <v>1692</v>
      </c>
      <c r="L12" s="9">
        <v>17810</v>
      </c>
      <c r="M12" s="11">
        <v>1013</v>
      </c>
      <c r="N12" s="11">
        <v>1978</v>
      </c>
      <c r="O12" s="11">
        <v>811</v>
      </c>
      <c r="P12" s="9">
        <v>3802</v>
      </c>
      <c r="Q12" s="9">
        <v>1906</v>
      </c>
      <c r="R12" s="9">
        <v>33255</v>
      </c>
      <c r="V12" s="146"/>
    </row>
    <row r="13" spans="1:22" x14ac:dyDescent="0.2">
      <c r="A13" s="164"/>
      <c r="B13" s="12" t="s">
        <v>17</v>
      </c>
      <c r="C13" s="13">
        <v>123</v>
      </c>
      <c r="D13" s="14">
        <v>1</v>
      </c>
      <c r="E13" s="14">
        <v>315</v>
      </c>
      <c r="F13" s="14">
        <v>6</v>
      </c>
      <c r="G13" s="13">
        <v>322</v>
      </c>
      <c r="H13" s="15">
        <v>38</v>
      </c>
      <c r="I13" s="15">
        <v>74</v>
      </c>
      <c r="J13" s="15">
        <v>91</v>
      </c>
      <c r="K13" s="15">
        <v>15</v>
      </c>
      <c r="L13" s="13">
        <v>218</v>
      </c>
      <c r="M13" s="15">
        <v>86</v>
      </c>
      <c r="N13" s="15">
        <v>144</v>
      </c>
      <c r="O13" s="15">
        <v>61</v>
      </c>
      <c r="P13" s="13">
        <v>291</v>
      </c>
      <c r="Q13" s="13">
        <v>307</v>
      </c>
      <c r="R13" s="13">
        <v>1261</v>
      </c>
    </row>
    <row r="14" spans="1:22" x14ac:dyDescent="0.2">
      <c r="A14" s="164"/>
      <c r="B14" s="16" t="s">
        <v>22</v>
      </c>
      <c r="C14" s="17">
        <v>119878</v>
      </c>
      <c r="D14" s="18">
        <v>29470</v>
      </c>
      <c r="E14" s="18">
        <v>94948</v>
      </c>
      <c r="F14" s="18">
        <v>899</v>
      </c>
      <c r="G14" s="17">
        <v>125317</v>
      </c>
      <c r="H14" s="19">
        <v>90246</v>
      </c>
      <c r="I14" s="19">
        <v>67073</v>
      </c>
      <c r="J14" s="19">
        <v>152077</v>
      </c>
      <c r="K14" s="19">
        <v>8101</v>
      </c>
      <c r="L14" s="17">
        <v>317497</v>
      </c>
      <c r="M14" s="19">
        <v>55554</v>
      </c>
      <c r="N14" s="19">
        <v>104261</v>
      </c>
      <c r="O14" s="19">
        <v>31416</v>
      </c>
      <c r="P14" s="17">
        <v>191231</v>
      </c>
      <c r="Q14" s="17">
        <v>47412</v>
      </c>
      <c r="R14" s="17">
        <v>801335</v>
      </c>
    </row>
    <row r="15" spans="1:22" x14ac:dyDescent="0.2">
      <c r="A15" s="164"/>
      <c r="B15" s="16" t="s">
        <v>23</v>
      </c>
      <c r="C15" s="20">
        <v>-1.898558077873615E-2</v>
      </c>
      <c r="D15" s="21">
        <v>-7.343034222581514E-3</v>
      </c>
      <c r="E15" s="21">
        <v>3.6256084517495034E-2</v>
      </c>
      <c r="F15" s="22" t="s">
        <v>24</v>
      </c>
      <c r="G15" s="20">
        <v>3.2835255041909456E-2</v>
      </c>
      <c r="H15" s="23">
        <v>5.8851066675583491E-3</v>
      </c>
      <c r="I15" s="23">
        <v>-7.1496240156314764E-3</v>
      </c>
      <c r="J15" s="23">
        <v>3.7154996624133019E-2</v>
      </c>
      <c r="K15" s="23">
        <v>0.17456865303755256</v>
      </c>
      <c r="L15" s="20">
        <v>2.1547619047619048E-2</v>
      </c>
      <c r="M15" s="23">
        <v>0.10199952392287551</v>
      </c>
      <c r="N15" s="23">
        <v>0.11684680727989459</v>
      </c>
      <c r="O15" s="23">
        <v>-2.7338307687544507E-2</v>
      </c>
      <c r="P15" s="20">
        <v>8.6144810977826239E-2</v>
      </c>
      <c r="Q15" s="20">
        <v>4.9634713305291123E-2</v>
      </c>
      <c r="R15" s="20">
        <v>3.3227389064746343E-2</v>
      </c>
      <c r="U15" s="146"/>
    </row>
    <row r="16" spans="1:22" ht="24" x14ac:dyDescent="0.2">
      <c r="A16" s="164"/>
      <c r="B16" s="24" t="s">
        <v>25</v>
      </c>
      <c r="C16" s="20">
        <v>-2.2108071056347916E-2</v>
      </c>
      <c r="D16" s="21">
        <v>-1.3289946908717246E-2</v>
      </c>
      <c r="E16" s="21">
        <v>6.4300051346683467E-3</v>
      </c>
      <c r="F16" s="22" t="s">
        <v>24</v>
      </c>
      <c r="G16" s="20">
        <v>8.9986597740762016E-3</v>
      </c>
      <c r="H16" s="23">
        <v>6.6878258898209024E-3</v>
      </c>
      <c r="I16" s="23">
        <v>-9.6587151448038269E-3</v>
      </c>
      <c r="J16" s="23">
        <v>3.5902710721132991E-2</v>
      </c>
      <c r="K16" s="23">
        <v>5.4569362261669953E-2</v>
      </c>
      <c r="L16" s="20">
        <v>1.7764269277324784E-2</v>
      </c>
      <c r="M16" s="23">
        <v>8.1834772088826918E-2</v>
      </c>
      <c r="N16" s="23">
        <v>5.5680751173708923E-2</v>
      </c>
      <c r="O16" s="23">
        <v>-0.14822196580300009</v>
      </c>
      <c r="P16" s="20">
        <v>3.8612082203417518E-2</v>
      </c>
      <c r="Q16" s="20">
        <v>4.9635812172064912E-2</v>
      </c>
      <c r="R16" s="20">
        <v>1.612435757701932E-2</v>
      </c>
      <c r="U16" s="146"/>
    </row>
    <row r="17" spans="1:22" x14ac:dyDescent="0.2">
      <c r="A17" s="164" t="s">
        <v>26</v>
      </c>
      <c r="B17" s="8" t="s">
        <v>27</v>
      </c>
      <c r="C17" s="9"/>
      <c r="D17" s="10"/>
      <c r="E17" s="10"/>
      <c r="F17" s="10"/>
      <c r="G17" s="9"/>
      <c r="H17" s="11"/>
      <c r="I17" s="11"/>
      <c r="J17" s="11"/>
      <c r="K17" s="11"/>
      <c r="L17" s="9"/>
      <c r="M17" s="11"/>
      <c r="N17" s="11">
        <v>29683</v>
      </c>
      <c r="O17" s="11"/>
      <c r="P17" s="9">
        <v>29683</v>
      </c>
      <c r="Q17" s="9"/>
      <c r="R17" s="9">
        <v>29683</v>
      </c>
      <c r="U17" s="146"/>
      <c r="V17" s="146"/>
    </row>
    <row r="18" spans="1:22" x14ac:dyDescent="0.2">
      <c r="A18" s="164"/>
      <c r="B18" s="12" t="s">
        <v>17</v>
      </c>
      <c r="C18" s="13"/>
      <c r="D18" s="14"/>
      <c r="E18" s="14"/>
      <c r="F18" s="14"/>
      <c r="G18" s="13"/>
      <c r="H18" s="15"/>
      <c r="I18" s="15"/>
      <c r="J18" s="15"/>
      <c r="K18" s="15"/>
      <c r="L18" s="13"/>
      <c r="M18" s="15"/>
      <c r="N18" s="15">
        <v>1856</v>
      </c>
      <c r="O18" s="15"/>
      <c r="P18" s="13">
        <v>1856</v>
      </c>
      <c r="Q18" s="13"/>
      <c r="R18" s="13">
        <v>1856</v>
      </c>
      <c r="U18" s="146"/>
      <c r="V18" s="146"/>
    </row>
    <row r="19" spans="1:22" x14ac:dyDescent="0.2">
      <c r="A19" s="164"/>
      <c r="B19" s="139" t="s">
        <v>28</v>
      </c>
      <c r="C19" s="140"/>
      <c r="D19" s="141"/>
      <c r="E19" s="141">
        <v>203</v>
      </c>
      <c r="F19" s="141"/>
      <c r="G19" s="140">
        <v>203</v>
      </c>
      <c r="H19" s="142">
        <v>780</v>
      </c>
      <c r="I19" s="142">
        <v>575</v>
      </c>
      <c r="J19" s="142">
        <v>27732</v>
      </c>
      <c r="K19" s="142">
        <v>15</v>
      </c>
      <c r="L19" s="140">
        <v>29102</v>
      </c>
      <c r="M19" s="142">
        <v>237</v>
      </c>
      <c r="N19" s="142">
        <v>511</v>
      </c>
      <c r="O19" s="142">
        <v>49</v>
      </c>
      <c r="P19" s="140">
        <v>797</v>
      </c>
      <c r="Q19" s="140">
        <v>725</v>
      </c>
      <c r="R19" s="140">
        <v>30827</v>
      </c>
      <c r="T19" s="143"/>
      <c r="U19" s="146"/>
      <c r="V19" s="146"/>
    </row>
    <row r="20" spans="1:22" x14ac:dyDescent="0.2">
      <c r="A20" s="164"/>
      <c r="B20" s="139" t="s">
        <v>29</v>
      </c>
      <c r="C20" s="140">
        <v>28132</v>
      </c>
      <c r="D20" s="141">
        <v>972</v>
      </c>
      <c r="E20" s="141">
        <v>25706</v>
      </c>
      <c r="F20" s="141">
        <v>739</v>
      </c>
      <c r="G20" s="140">
        <v>27417</v>
      </c>
      <c r="H20" s="142">
        <v>9402</v>
      </c>
      <c r="I20" s="142">
        <v>9902</v>
      </c>
      <c r="J20" s="142">
        <v>31865</v>
      </c>
      <c r="K20" s="142">
        <v>1243</v>
      </c>
      <c r="L20" s="140">
        <v>52412</v>
      </c>
      <c r="M20" s="142">
        <v>11024</v>
      </c>
      <c r="N20" s="142">
        <v>18688</v>
      </c>
      <c r="O20" s="142">
        <v>868</v>
      </c>
      <c r="P20" s="140">
        <v>30580</v>
      </c>
      <c r="Q20" s="140">
        <v>3382</v>
      </c>
      <c r="R20" s="140">
        <v>141923</v>
      </c>
      <c r="U20" s="146"/>
      <c r="V20" s="146"/>
    </row>
    <row r="21" spans="1:22" x14ac:dyDescent="0.2">
      <c r="A21" s="164"/>
      <c r="B21" s="139" t="s">
        <v>30</v>
      </c>
      <c r="C21" s="140"/>
      <c r="D21" s="141"/>
      <c r="E21" s="141">
        <v>150</v>
      </c>
      <c r="F21" s="141"/>
      <c r="G21" s="140">
        <v>150</v>
      </c>
      <c r="H21" s="142">
        <v>685</v>
      </c>
      <c r="I21" s="142">
        <v>510</v>
      </c>
      <c r="J21" s="142">
        <v>24154</v>
      </c>
      <c r="K21" s="142">
        <v>53</v>
      </c>
      <c r="L21" s="140">
        <v>25402</v>
      </c>
      <c r="M21" s="142">
        <v>197</v>
      </c>
      <c r="N21" s="142">
        <v>526</v>
      </c>
      <c r="O21" s="142">
        <v>43</v>
      </c>
      <c r="P21" s="140">
        <v>766</v>
      </c>
      <c r="Q21" s="140">
        <v>463</v>
      </c>
      <c r="R21" s="140">
        <v>26781</v>
      </c>
      <c r="T21" s="143"/>
      <c r="U21" s="146"/>
      <c r="V21" s="146"/>
    </row>
    <row r="22" spans="1:22" x14ac:dyDescent="0.2">
      <c r="A22" s="164"/>
      <c r="B22" s="139" t="s">
        <v>31</v>
      </c>
      <c r="C22" s="140">
        <v>21761</v>
      </c>
      <c r="D22" s="141">
        <v>1077</v>
      </c>
      <c r="E22" s="141">
        <v>32742</v>
      </c>
      <c r="F22" s="141">
        <v>391</v>
      </c>
      <c r="G22" s="140">
        <v>34210</v>
      </c>
      <c r="H22" s="142">
        <v>6809</v>
      </c>
      <c r="I22" s="142">
        <v>8269</v>
      </c>
      <c r="J22" s="142">
        <v>25790</v>
      </c>
      <c r="K22" s="142">
        <v>963</v>
      </c>
      <c r="L22" s="140">
        <v>41831</v>
      </c>
      <c r="M22" s="142">
        <v>11413</v>
      </c>
      <c r="N22" s="142">
        <v>19949</v>
      </c>
      <c r="O22" s="142">
        <v>701</v>
      </c>
      <c r="P22" s="140">
        <v>32063</v>
      </c>
      <c r="Q22" s="140">
        <v>1964</v>
      </c>
      <c r="R22" s="140">
        <v>131829</v>
      </c>
      <c r="U22" s="146"/>
      <c r="V22" s="146"/>
    </row>
    <row r="23" spans="1:22" x14ac:dyDescent="0.2">
      <c r="A23" s="164"/>
      <c r="B23" s="8" t="s">
        <v>21</v>
      </c>
      <c r="C23" s="9">
        <v>26472</v>
      </c>
      <c r="D23" s="10">
        <v>1739</v>
      </c>
      <c r="E23" s="10">
        <v>5716</v>
      </c>
      <c r="F23" s="10">
        <v>29</v>
      </c>
      <c r="G23" s="9">
        <v>7484</v>
      </c>
      <c r="H23" s="11">
        <v>1704</v>
      </c>
      <c r="I23" s="11">
        <v>2428</v>
      </c>
      <c r="J23" s="11">
        <v>15437</v>
      </c>
      <c r="K23" s="11">
        <v>1115</v>
      </c>
      <c r="L23" s="9">
        <v>20684</v>
      </c>
      <c r="M23" s="11">
        <v>995</v>
      </c>
      <c r="N23" s="11">
        <v>4470</v>
      </c>
      <c r="O23" s="11">
        <v>234</v>
      </c>
      <c r="P23" s="9">
        <v>5699</v>
      </c>
      <c r="Q23" s="9">
        <v>575</v>
      </c>
      <c r="R23" s="9">
        <v>60914</v>
      </c>
      <c r="V23" s="146"/>
    </row>
    <row r="24" spans="1:22" x14ac:dyDescent="0.2">
      <c r="A24" s="164"/>
      <c r="B24" s="12" t="s">
        <v>17</v>
      </c>
      <c r="C24" s="13">
        <v>965</v>
      </c>
      <c r="D24" s="14"/>
      <c r="E24" s="14"/>
      <c r="F24" s="14"/>
      <c r="G24" s="13"/>
      <c r="H24" s="15"/>
      <c r="I24" s="15"/>
      <c r="J24" s="15"/>
      <c r="K24" s="15"/>
      <c r="L24" s="13"/>
      <c r="M24" s="15"/>
      <c r="N24" s="15">
        <v>14</v>
      </c>
      <c r="O24" s="15"/>
      <c r="P24" s="13">
        <v>14</v>
      </c>
      <c r="Q24" s="13"/>
      <c r="R24" s="13">
        <v>979</v>
      </c>
      <c r="V24" s="146"/>
    </row>
    <row r="25" spans="1:22" x14ac:dyDescent="0.2">
      <c r="A25" s="164"/>
      <c r="B25" s="16" t="s">
        <v>22</v>
      </c>
      <c r="C25" s="17">
        <v>76365</v>
      </c>
      <c r="D25" s="18">
        <v>3788</v>
      </c>
      <c r="E25" s="18">
        <v>64517</v>
      </c>
      <c r="F25" s="18">
        <v>1159</v>
      </c>
      <c r="G25" s="17">
        <v>69464</v>
      </c>
      <c r="H25" s="19">
        <v>19380</v>
      </c>
      <c r="I25" s="19">
        <v>21684</v>
      </c>
      <c r="J25" s="19">
        <v>124978</v>
      </c>
      <c r="K25" s="19">
        <v>3389</v>
      </c>
      <c r="L25" s="17">
        <v>169431</v>
      </c>
      <c r="M25" s="19">
        <v>23866</v>
      </c>
      <c r="N25" s="19">
        <v>73827</v>
      </c>
      <c r="O25" s="19">
        <v>1895</v>
      </c>
      <c r="P25" s="17">
        <v>99588</v>
      </c>
      <c r="Q25" s="17">
        <v>7109</v>
      </c>
      <c r="R25" s="17">
        <v>421957</v>
      </c>
      <c r="T25" s="146"/>
      <c r="V25" s="146"/>
    </row>
    <row r="26" spans="1:22" x14ac:dyDescent="0.2">
      <c r="A26" s="164"/>
      <c r="B26" s="16" t="s">
        <v>23</v>
      </c>
      <c r="C26" s="20">
        <v>-2.1689000486817496E-2</v>
      </c>
      <c r="D26" s="21">
        <v>-1.3182177695755339E-3</v>
      </c>
      <c r="E26" s="21">
        <v>7.4642015022095909E-3</v>
      </c>
      <c r="F26" s="21">
        <v>5.267938237965486E-2</v>
      </c>
      <c r="G26" s="20">
        <v>7.7031320267506127E-3</v>
      </c>
      <c r="H26" s="23">
        <v>1.0322177040975915E-2</v>
      </c>
      <c r="I26" s="23">
        <v>-0.10203743581248964</v>
      </c>
      <c r="J26" s="23">
        <v>4.823571841948552E-2</v>
      </c>
      <c r="K26" s="23">
        <v>0.16380494505494506</v>
      </c>
      <c r="L26" s="20">
        <v>2.3944062029745753E-2</v>
      </c>
      <c r="M26" s="23">
        <v>3.6570535093815151E-2</v>
      </c>
      <c r="N26" s="23">
        <v>8.8274278842869047E-3</v>
      </c>
      <c r="O26" s="23">
        <v>5.3050397877984082E-3</v>
      </c>
      <c r="P26" s="20">
        <v>1.5271689264960751E-2</v>
      </c>
      <c r="Q26" s="20">
        <v>-9.0920716112531969E-2</v>
      </c>
      <c r="R26" s="20">
        <v>8.5737505079236075E-3</v>
      </c>
      <c r="T26" s="146"/>
    </row>
    <row r="27" spans="1:22" x14ac:dyDescent="0.2">
      <c r="A27" s="164" t="s">
        <v>32</v>
      </c>
      <c r="B27" s="8" t="s">
        <v>33</v>
      </c>
      <c r="C27" s="9">
        <v>6712</v>
      </c>
      <c r="D27" s="10">
        <v>11</v>
      </c>
      <c r="E27" s="10">
        <v>3146</v>
      </c>
      <c r="F27" s="10"/>
      <c r="G27" s="9">
        <v>3157</v>
      </c>
      <c r="H27" s="11">
        <v>2134</v>
      </c>
      <c r="I27" s="11">
        <v>5099</v>
      </c>
      <c r="J27" s="11">
        <v>11916</v>
      </c>
      <c r="K27" s="11"/>
      <c r="L27" s="9">
        <v>19149</v>
      </c>
      <c r="M27" s="11">
        <v>10348</v>
      </c>
      <c r="N27" s="11">
        <v>15819</v>
      </c>
      <c r="O27" s="11">
        <v>15</v>
      </c>
      <c r="P27" s="9">
        <v>26182</v>
      </c>
      <c r="Q27" s="9">
        <v>526</v>
      </c>
      <c r="R27" s="9">
        <v>55726</v>
      </c>
      <c r="T27" s="146"/>
    </row>
    <row r="28" spans="1:22" x14ac:dyDescent="0.2">
      <c r="A28" s="164"/>
      <c r="B28" s="8" t="s">
        <v>34</v>
      </c>
      <c r="C28" s="9">
        <v>37</v>
      </c>
      <c r="D28" s="10"/>
      <c r="E28" s="10">
        <v>66</v>
      </c>
      <c r="F28" s="10"/>
      <c r="G28" s="9">
        <v>66</v>
      </c>
      <c r="H28" s="11">
        <v>27</v>
      </c>
      <c r="I28" s="11">
        <v>38</v>
      </c>
      <c r="J28" s="11">
        <v>151</v>
      </c>
      <c r="K28" s="11">
        <v>44</v>
      </c>
      <c r="L28" s="9">
        <v>260</v>
      </c>
      <c r="M28" s="11">
        <v>201</v>
      </c>
      <c r="N28" s="11">
        <v>384</v>
      </c>
      <c r="O28" s="11">
        <v>150</v>
      </c>
      <c r="P28" s="9">
        <v>735</v>
      </c>
      <c r="Q28" s="9">
        <v>10</v>
      </c>
      <c r="R28" s="9">
        <v>1108</v>
      </c>
      <c r="T28" s="146"/>
    </row>
    <row r="29" spans="1:22" x14ac:dyDescent="0.2">
      <c r="A29" s="164"/>
      <c r="B29" s="16" t="s">
        <v>22</v>
      </c>
      <c r="C29" s="17">
        <v>6749</v>
      </c>
      <c r="D29" s="18">
        <v>11</v>
      </c>
      <c r="E29" s="18">
        <v>3212</v>
      </c>
      <c r="F29" s="18"/>
      <c r="G29" s="17">
        <v>3223</v>
      </c>
      <c r="H29" s="19">
        <v>2161</v>
      </c>
      <c r="I29" s="19">
        <v>5137</v>
      </c>
      <c r="J29" s="19">
        <v>12067</v>
      </c>
      <c r="K29" s="19">
        <v>44</v>
      </c>
      <c r="L29" s="17">
        <v>19409</v>
      </c>
      <c r="M29" s="19">
        <v>10549</v>
      </c>
      <c r="N29" s="19">
        <v>16203</v>
      </c>
      <c r="O29" s="19">
        <v>165</v>
      </c>
      <c r="P29" s="17">
        <v>26917</v>
      </c>
      <c r="Q29" s="17">
        <v>536</v>
      </c>
      <c r="R29" s="17">
        <v>56834</v>
      </c>
      <c r="T29" s="146"/>
    </row>
    <row r="30" spans="1:22" x14ac:dyDescent="0.2">
      <c r="A30" s="164"/>
      <c r="B30" s="16" t="s">
        <v>23</v>
      </c>
      <c r="C30" s="20">
        <v>-6.6011624688624412E-2</v>
      </c>
      <c r="D30" s="21">
        <v>-0.35294117647058826</v>
      </c>
      <c r="E30" s="21">
        <v>-2.3114355231143552E-2</v>
      </c>
      <c r="F30" s="21"/>
      <c r="G30" s="20">
        <v>-2.481089258698941E-2</v>
      </c>
      <c r="H30" s="23">
        <v>-2.9636281993713515E-2</v>
      </c>
      <c r="I30" s="23">
        <v>-3.6390921027949726E-2</v>
      </c>
      <c r="J30" s="23">
        <v>-2.7247077791213221E-2</v>
      </c>
      <c r="K30" s="23">
        <v>0.69230769230769196</v>
      </c>
      <c r="L30" s="20">
        <v>-2.901595877732753E-2</v>
      </c>
      <c r="M30" s="23">
        <v>-1.1432855402492738E-2</v>
      </c>
      <c r="N30" s="23">
        <v>-1.7225692970218962E-2</v>
      </c>
      <c r="O30" s="23">
        <v>0.13793103448275862</v>
      </c>
      <c r="P30" s="20">
        <v>-1.4137640552320257E-2</v>
      </c>
      <c r="Q30" s="20">
        <v>-1.6513761467889909E-2</v>
      </c>
      <c r="R30" s="20">
        <v>-2.6281524122807019E-2</v>
      </c>
      <c r="T30" s="146"/>
    </row>
    <row r="31" spans="1:22" x14ac:dyDescent="0.2">
      <c r="A31" s="164" t="s">
        <v>35</v>
      </c>
      <c r="B31" s="16" t="s">
        <v>22</v>
      </c>
      <c r="C31" s="17">
        <v>202992</v>
      </c>
      <c r="D31" s="18">
        <v>33269</v>
      </c>
      <c r="E31" s="18">
        <v>162677</v>
      </c>
      <c r="F31" s="18">
        <v>2058</v>
      </c>
      <c r="G31" s="17">
        <v>198004</v>
      </c>
      <c r="H31" s="19">
        <v>111787</v>
      </c>
      <c r="I31" s="19">
        <v>93894</v>
      </c>
      <c r="J31" s="19">
        <v>289122</v>
      </c>
      <c r="K31" s="19">
        <v>11534</v>
      </c>
      <c r="L31" s="17">
        <v>506337</v>
      </c>
      <c r="M31" s="19">
        <v>89969</v>
      </c>
      <c r="N31" s="19">
        <v>194291</v>
      </c>
      <c r="O31" s="19">
        <v>33476</v>
      </c>
      <c r="P31" s="17">
        <v>317736</v>
      </c>
      <c r="Q31" s="17">
        <v>55057</v>
      </c>
      <c r="R31" s="17">
        <v>1280126</v>
      </c>
      <c r="T31" s="146"/>
    </row>
    <row r="32" spans="1:22" s="29" customFormat="1" x14ac:dyDescent="0.2">
      <c r="A32" s="164"/>
      <c r="B32" s="25" t="s">
        <v>17</v>
      </c>
      <c r="C32" s="26">
        <v>33318</v>
      </c>
      <c r="D32" s="27">
        <v>7553</v>
      </c>
      <c r="E32" s="27">
        <v>20485</v>
      </c>
      <c r="F32" s="27">
        <v>495</v>
      </c>
      <c r="G32" s="26">
        <v>28533</v>
      </c>
      <c r="H32" s="28">
        <v>23924</v>
      </c>
      <c r="I32" s="28">
        <v>13804</v>
      </c>
      <c r="J32" s="28">
        <v>36075</v>
      </c>
      <c r="K32" s="28">
        <v>3098</v>
      </c>
      <c r="L32" s="26">
        <v>76901</v>
      </c>
      <c r="M32" s="28">
        <v>11893</v>
      </c>
      <c r="N32" s="28">
        <v>23091</v>
      </c>
      <c r="O32" s="28">
        <v>14661</v>
      </c>
      <c r="P32" s="26">
        <v>49645</v>
      </c>
      <c r="Q32" s="26">
        <v>16003</v>
      </c>
      <c r="R32" s="26">
        <v>204400</v>
      </c>
      <c r="T32" s="146"/>
    </row>
    <row r="33" spans="1:20" s="29" customFormat="1" x14ac:dyDescent="0.2">
      <c r="A33" s="164"/>
      <c r="B33" s="25" t="s">
        <v>36</v>
      </c>
      <c r="C33" s="30">
        <v>-5.4328358208955221E-3</v>
      </c>
      <c r="D33" s="31">
        <v>2.6641294005708849E-2</v>
      </c>
      <c r="E33" s="31">
        <v>5.1915374345280887E-2</v>
      </c>
      <c r="F33" s="138" t="s">
        <v>24</v>
      </c>
      <c r="G33" s="30">
        <v>6.3156718086295555E-2</v>
      </c>
      <c r="H33" s="32">
        <v>8.6003372681281616E-3</v>
      </c>
      <c r="I33" s="32">
        <v>-8.5470085470085479E-3</v>
      </c>
      <c r="J33" s="32">
        <v>6.2873810435756169E-2</v>
      </c>
      <c r="K33" s="32">
        <v>0.25526742301458671</v>
      </c>
      <c r="L33" s="30">
        <v>3.8472964943553178E-2</v>
      </c>
      <c r="M33" s="32">
        <v>0.13591212989493792</v>
      </c>
      <c r="N33" s="32">
        <v>0.13469287469287469</v>
      </c>
      <c r="O33" s="32">
        <v>-8.0353782461422663E-2</v>
      </c>
      <c r="P33" s="30">
        <v>6.1652623925409523E-2</v>
      </c>
      <c r="Q33" s="30">
        <v>4.6084455484377042E-2</v>
      </c>
      <c r="R33" s="30">
        <v>4.0468312547722068E-2</v>
      </c>
      <c r="T33" s="146"/>
    </row>
    <row r="34" spans="1:20" s="29" customFormat="1" ht="24" x14ac:dyDescent="0.2">
      <c r="A34" s="164"/>
      <c r="B34" s="33" t="s">
        <v>37</v>
      </c>
      <c r="C34" s="30">
        <v>-1.3674432769910157E-2</v>
      </c>
      <c r="D34" s="31">
        <v>2.6008716434697033E-2</v>
      </c>
      <c r="E34" s="31">
        <v>7.7041602465331282E-4</v>
      </c>
      <c r="F34" s="138" t="s">
        <v>24</v>
      </c>
      <c r="G34" s="30">
        <v>2.9784984138174129E-2</v>
      </c>
      <c r="H34" s="32">
        <v>1.1199721096439621E-2</v>
      </c>
      <c r="I34" s="32">
        <v>3.1910650179497405E-4</v>
      </c>
      <c r="J34" s="32">
        <v>5.868069607446378E-2</v>
      </c>
      <c r="K34" s="32">
        <v>6.2832800851970183E-2</v>
      </c>
      <c r="L34" s="30">
        <v>3.216911764705882E-2</v>
      </c>
      <c r="M34" s="32">
        <v>0.12385078727676213</v>
      </c>
      <c r="N34" s="32">
        <v>7.4201214681806182E-2</v>
      </c>
      <c r="O34" s="32">
        <v>-0.20017793594306049</v>
      </c>
      <c r="P34" s="30">
        <v>3.0170626694307128E-2</v>
      </c>
      <c r="Q34" s="30">
        <v>4.608746813100608E-2</v>
      </c>
      <c r="R34" s="30">
        <v>2.3915373666731098E-2</v>
      </c>
    </row>
    <row r="35" spans="1:20" x14ac:dyDescent="0.2">
      <c r="A35" s="164"/>
      <c r="B35" s="16" t="s">
        <v>23</v>
      </c>
      <c r="C35" s="20">
        <v>-2.1640431459114526E-2</v>
      </c>
      <c r="D35" s="21">
        <v>-6.8362290285987224E-3</v>
      </c>
      <c r="E35" s="21">
        <v>2.3428308996999114E-2</v>
      </c>
      <c r="F35" s="21">
        <v>0.83750000000000002</v>
      </c>
      <c r="G35" s="20">
        <v>2.2901157714740328E-2</v>
      </c>
      <c r="H35" s="23">
        <v>5.9391507014496924E-3</v>
      </c>
      <c r="I35" s="23">
        <v>-3.2369763487401455E-2</v>
      </c>
      <c r="J35" s="23">
        <v>3.9031700453890414E-2</v>
      </c>
      <c r="K35" s="23">
        <v>0.17275038129130657</v>
      </c>
      <c r="L35" s="20">
        <v>2.0310000040301618E-2</v>
      </c>
      <c r="M35" s="23">
        <v>6.9696933667827893E-2</v>
      </c>
      <c r="N35" s="23">
        <v>6.1577633167778562E-2</v>
      </c>
      <c r="O35" s="23">
        <v>-2.4847796323807861E-2</v>
      </c>
      <c r="P35" s="20">
        <v>5.400106814570569E-2</v>
      </c>
      <c r="Q35" s="20">
        <v>2.8429999066031567E-2</v>
      </c>
      <c r="R35" s="20">
        <v>2.2217466539647353E-2</v>
      </c>
    </row>
    <row r="36" spans="1:20" ht="24" x14ac:dyDescent="0.2">
      <c r="A36" s="164"/>
      <c r="B36" s="24" t="s">
        <v>25</v>
      </c>
      <c r="C36" s="20">
        <v>-2.3497315423232735E-2</v>
      </c>
      <c r="D36" s="21">
        <v>-1.2302284710017574E-2</v>
      </c>
      <c r="E36" s="21">
        <v>6.2216122602359245E-3</v>
      </c>
      <c r="F36" s="21">
        <v>0.82946428571428577</v>
      </c>
      <c r="G36" s="20">
        <v>7.8819260755489291E-3</v>
      </c>
      <c r="H36" s="23">
        <v>6.5858486349414849E-3</v>
      </c>
      <c r="I36" s="23">
        <v>-3.4753161542938782E-2</v>
      </c>
      <c r="J36" s="23">
        <v>3.8402278712469179E-2</v>
      </c>
      <c r="K36" s="23">
        <v>9.9186775096653773E-2</v>
      </c>
      <c r="L36" s="20">
        <v>1.7946545007260895E-2</v>
      </c>
      <c r="M36" s="23">
        <v>5.710370585952658E-2</v>
      </c>
      <c r="N36" s="23">
        <v>3.0518569424161729E-2</v>
      </c>
      <c r="O36" s="23">
        <v>-0.13253697383390217</v>
      </c>
      <c r="P36" s="20">
        <v>2.6033971420868159E-2</v>
      </c>
      <c r="Q36" s="20">
        <v>2.8430530130384428E-2</v>
      </c>
      <c r="R36" s="20">
        <v>1.1652038673376391E-2</v>
      </c>
    </row>
    <row r="37" spans="1:20" x14ac:dyDescent="0.2">
      <c r="N37" s="146"/>
    </row>
    <row r="38" spans="1:20" x14ac:dyDescent="0.2">
      <c r="A38" s="34" t="s">
        <v>38</v>
      </c>
      <c r="B38" s="34"/>
      <c r="C38" s="34"/>
      <c r="D38" s="34"/>
      <c r="E38" s="34"/>
      <c r="F38" s="34"/>
      <c r="G38" s="34"/>
      <c r="H38" s="34"/>
      <c r="I38" s="34"/>
      <c r="J38" s="34"/>
      <c r="K38" s="34"/>
      <c r="L38" s="34"/>
      <c r="M38" s="34"/>
      <c r="N38" s="146"/>
    </row>
    <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161"/>
      <c r="B40" s="161"/>
      <c r="C40" s="161"/>
      <c r="D40" s="161"/>
      <c r="E40" s="161"/>
      <c r="F40" s="161"/>
      <c r="G40" s="161"/>
      <c r="H40" s="161"/>
      <c r="I40" s="161"/>
      <c r="J40" s="161"/>
      <c r="K40" s="161"/>
      <c r="L40" s="161"/>
      <c r="M40" s="161"/>
      <c r="N40" s="146"/>
    </row>
    <row r="41" spans="1:20" ht="25.5" customHeight="1" x14ac:dyDescent="0.2">
      <c r="A41" s="161"/>
      <c r="B41" s="161"/>
      <c r="C41" s="161"/>
      <c r="D41" s="161"/>
      <c r="E41" s="161"/>
      <c r="F41" s="161"/>
      <c r="G41" s="161"/>
      <c r="H41" s="161"/>
      <c r="I41" s="161"/>
      <c r="J41" s="161"/>
      <c r="K41" s="161"/>
      <c r="L41" s="161"/>
      <c r="M41" s="161"/>
      <c r="N41" s="146"/>
      <c r="P41" s="143"/>
    </row>
    <row r="42" spans="1:20" x14ac:dyDescent="0.2">
      <c r="N42" s="146"/>
    </row>
    <row r="43" spans="1:20" x14ac:dyDescent="0.2">
      <c r="N43" s="146"/>
    </row>
    <row r="44" spans="1:20" x14ac:dyDescent="0.2">
      <c r="N44" s="146"/>
      <c r="P44" s="143"/>
    </row>
    <row r="46" spans="1:20" x14ac:dyDescent="0.2">
      <c r="O46" s="143"/>
    </row>
    <row r="50" spans="15:15" x14ac:dyDescent="0.2">
      <c r="O50" s="143"/>
    </row>
  </sheetData>
  <mergeCells count="6">
    <mergeCell ref="A39:M41"/>
    <mergeCell ref="A5:B5"/>
    <mergeCell ref="A6:A16"/>
    <mergeCell ref="A17:A26"/>
    <mergeCell ref="A27:A30"/>
    <mergeCell ref="A31:A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K14" sqref="K14"/>
    </sheetView>
  </sheetViews>
  <sheetFormatPr baseColWidth="10" defaultRowHeight="12" x14ac:dyDescent="0.2"/>
  <cols>
    <col min="1" max="1" width="12.7109375" style="36" customWidth="1"/>
    <col min="2" max="2" width="46.7109375" style="36" bestFit="1" customWidth="1"/>
    <col min="3" max="4" width="8.42578125" style="36" bestFit="1" customWidth="1"/>
    <col min="5" max="5" width="7.7109375" style="36" bestFit="1" customWidth="1"/>
    <col min="6" max="6" width="8.28515625" style="36" bestFit="1" customWidth="1"/>
    <col min="7" max="7" width="13.42578125" style="36" customWidth="1"/>
    <col min="8" max="8" width="9.140625" style="36" bestFit="1" customWidth="1"/>
    <col min="9" max="16384" width="11.42578125" style="36"/>
  </cols>
  <sheetData>
    <row r="1" spans="1:8" x14ac:dyDescent="0.2">
      <c r="A1" s="36" t="s">
        <v>265</v>
      </c>
    </row>
    <row r="3" spans="1:8" x14ac:dyDescent="0.2">
      <c r="A3" s="151" t="s">
        <v>263</v>
      </c>
    </row>
    <row r="4" spans="1:8" x14ac:dyDescent="0.2">
      <c r="A4" s="3"/>
    </row>
    <row r="5" spans="1:8" s="42" customFormat="1" ht="24" x14ac:dyDescent="0.2">
      <c r="A5" s="165"/>
      <c r="B5" s="166"/>
      <c r="C5" s="4" t="s">
        <v>53</v>
      </c>
      <c r="D5" s="4" t="s">
        <v>54</v>
      </c>
      <c r="E5" s="4" t="s">
        <v>22</v>
      </c>
      <c r="F5" s="4" t="s">
        <v>23</v>
      </c>
      <c r="G5" s="41" t="s">
        <v>55</v>
      </c>
      <c r="H5" s="41" t="s">
        <v>23</v>
      </c>
    </row>
    <row r="6" spans="1:8" ht="12" customHeight="1" x14ac:dyDescent="0.2">
      <c r="A6" s="164" t="s">
        <v>56</v>
      </c>
      <c r="B6" s="43" t="s">
        <v>57</v>
      </c>
      <c r="C6" s="44">
        <v>1855</v>
      </c>
      <c r="D6" s="44">
        <v>1527</v>
      </c>
      <c r="E6" s="44">
        <v>3382</v>
      </c>
      <c r="F6" s="45">
        <v>2.7963525835866261E-2</v>
      </c>
      <c r="G6" s="46">
        <v>1370</v>
      </c>
      <c r="H6" s="47">
        <v>4.7400611620795105E-2</v>
      </c>
    </row>
    <row r="7" spans="1:8" x14ac:dyDescent="0.2">
      <c r="A7" s="164"/>
      <c r="B7" s="48" t="s">
        <v>58</v>
      </c>
      <c r="C7" s="49">
        <v>3495</v>
      </c>
      <c r="D7" s="49">
        <v>3151</v>
      </c>
      <c r="E7" s="49">
        <v>6646</v>
      </c>
      <c r="F7" s="50">
        <v>2.4132730015082957E-3</v>
      </c>
      <c r="G7" s="51">
        <v>2647</v>
      </c>
      <c r="H7" s="52">
        <v>7.9969535415079975E-3</v>
      </c>
    </row>
    <row r="8" spans="1:8" x14ac:dyDescent="0.2">
      <c r="A8" s="164"/>
      <c r="B8" s="48" t="s">
        <v>59</v>
      </c>
      <c r="C8" s="49">
        <v>698</v>
      </c>
      <c r="D8" s="49">
        <v>515</v>
      </c>
      <c r="E8" s="49">
        <v>1213</v>
      </c>
      <c r="F8" s="50">
        <v>6.3102541630148987E-2</v>
      </c>
      <c r="G8" s="51">
        <v>428</v>
      </c>
      <c r="H8" s="52">
        <v>0.10025706940874037</v>
      </c>
    </row>
    <row r="9" spans="1:8" x14ac:dyDescent="0.2">
      <c r="A9" s="164"/>
      <c r="B9" s="48" t="s">
        <v>60</v>
      </c>
      <c r="C9" s="49">
        <v>2814</v>
      </c>
      <c r="D9" s="49">
        <v>2097</v>
      </c>
      <c r="E9" s="49">
        <v>4911</v>
      </c>
      <c r="F9" s="50">
        <v>2.449479485609308E-3</v>
      </c>
      <c r="G9" s="51">
        <v>2109</v>
      </c>
      <c r="H9" s="52">
        <v>1.7366136034732273E-2</v>
      </c>
    </row>
    <row r="10" spans="1:8" x14ac:dyDescent="0.2">
      <c r="A10" s="164"/>
      <c r="B10" s="48" t="s">
        <v>61</v>
      </c>
      <c r="C10" s="49">
        <v>4530</v>
      </c>
      <c r="D10" s="49">
        <v>3499</v>
      </c>
      <c r="E10" s="49">
        <v>8029</v>
      </c>
      <c r="F10" s="50">
        <v>3.2934516917535059E-2</v>
      </c>
      <c r="G10" s="51">
        <v>3265</v>
      </c>
      <c r="H10" s="52">
        <v>3.0618686868686868E-2</v>
      </c>
    </row>
    <row r="11" spans="1:8" x14ac:dyDescent="0.2">
      <c r="A11" s="164"/>
      <c r="B11" s="48" t="s">
        <v>62</v>
      </c>
      <c r="C11" s="49">
        <v>1142</v>
      </c>
      <c r="D11" s="49">
        <v>899</v>
      </c>
      <c r="E11" s="49">
        <v>2041</v>
      </c>
      <c r="F11" s="50">
        <v>1.7955112219451373E-2</v>
      </c>
      <c r="G11" s="51">
        <v>742</v>
      </c>
      <c r="H11" s="52">
        <v>-1.4608233731739707E-2</v>
      </c>
    </row>
    <row r="12" spans="1:8" x14ac:dyDescent="0.2">
      <c r="A12" s="164"/>
      <c r="B12" s="48" t="s">
        <v>63</v>
      </c>
      <c r="C12" s="49">
        <v>4223</v>
      </c>
      <c r="D12" s="49">
        <v>3437</v>
      </c>
      <c r="E12" s="49">
        <v>7660</v>
      </c>
      <c r="F12" s="50">
        <v>1.2424002114723763E-2</v>
      </c>
      <c r="G12" s="51">
        <v>3177</v>
      </c>
      <c r="H12" s="52">
        <v>2.7490297542043983E-2</v>
      </c>
    </row>
    <row r="13" spans="1:8" x14ac:dyDescent="0.2">
      <c r="A13" s="164"/>
      <c r="B13" s="48" t="s">
        <v>64</v>
      </c>
      <c r="C13" s="49">
        <v>1219</v>
      </c>
      <c r="D13" s="49">
        <v>879</v>
      </c>
      <c r="E13" s="49">
        <v>2098</v>
      </c>
      <c r="F13" s="50">
        <v>3.9128281327389797E-2</v>
      </c>
      <c r="G13" s="51">
        <v>906</v>
      </c>
      <c r="H13" s="52">
        <v>0.13250000000000001</v>
      </c>
    </row>
    <row r="14" spans="1:8" x14ac:dyDescent="0.2">
      <c r="A14" s="164"/>
      <c r="B14" s="48" t="s">
        <v>65</v>
      </c>
      <c r="C14" s="49">
        <v>961</v>
      </c>
      <c r="D14" s="49">
        <v>773</v>
      </c>
      <c r="E14" s="49">
        <v>1734</v>
      </c>
      <c r="F14" s="50">
        <v>-2.1996615905245348E-2</v>
      </c>
      <c r="G14" s="51">
        <v>711</v>
      </c>
      <c r="H14" s="52">
        <v>6.2780269058295965E-2</v>
      </c>
    </row>
    <row r="15" spans="1:8" x14ac:dyDescent="0.2">
      <c r="A15" s="164"/>
      <c r="B15" s="48" t="s">
        <v>66</v>
      </c>
      <c r="C15" s="49">
        <v>2585</v>
      </c>
      <c r="D15" s="49">
        <v>2012</v>
      </c>
      <c r="E15" s="49">
        <v>4597</v>
      </c>
      <c r="F15" s="50">
        <v>-1.7735042735042734E-2</v>
      </c>
      <c r="G15" s="51">
        <v>1808</v>
      </c>
      <c r="H15" s="52">
        <v>4.9332559489262913E-2</v>
      </c>
    </row>
    <row r="16" spans="1:8" x14ac:dyDescent="0.2">
      <c r="A16" s="164"/>
      <c r="B16" s="48" t="s">
        <v>67</v>
      </c>
      <c r="C16" s="49">
        <v>182</v>
      </c>
      <c r="D16" s="49">
        <v>168</v>
      </c>
      <c r="E16" s="49">
        <v>350</v>
      </c>
      <c r="F16" s="50">
        <v>-3.5812672176308541E-2</v>
      </c>
      <c r="G16" s="51">
        <v>138</v>
      </c>
      <c r="H16" s="52">
        <v>-4.1666666666666664E-2</v>
      </c>
    </row>
    <row r="17" spans="1:8" x14ac:dyDescent="0.2">
      <c r="A17" s="164"/>
      <c r="B17" s="48" t="s">
        <v>68</v>
      </c>
      <c r="C17" s="49">
        <v>1094</v>
      </c>
      <c r="D17" s="49">
        <v>963</v>
      </c>
      <c r="E17" s="49">
        <v>2057</v>
      </c>
      <c r="F17" s="50">
        <v>6.3600782778864967E-3</v>
      </c>
      <c r="G17" s="51">
        <v>659</v>
      </c>
      <c r="H17" s="52">
        <v>-4.3541364296081277E-2</v>
      </c>
    </row>
    <row r="18" spans="1:8" x14ac:dyDescent="0.2">
      <c r="A18" s="164"/>
      <c r="B18" s="48" t="s">
        <v>69</v>
      </c>
      <c r="C18" s="49">
        <v>1695</v>
      </c>
      <c r="D18" s="49">
        <v>1305</v>
      </c>
      <c r="E18" s="49">
        <v>3000</v>
      </c>
      <c r="F18" s="50">
        <v>-6.9513406156901684E-3</v>
      </c>
      <c r="G18" s="51">
        <v>1275</v>
      </c>
      <c r="H18" s="52">
        <v>4.9382716049382713E-2</v>
      </c>
    </row>
    <row r="19" spans="1:8" x14ac:dyDescent="0.2">
      <c r="A19" s="164"/>
      <c r="B19" s="53" t="s">
        <v>70</v>
      </c>
      <c r="C19" s="54">
        <v>671</v>
      </c>
      <c r="D19" s="54">
        <v>496</v>
      </c>
      <c r="E19" s="54">
        <v>1167</v>
      </c>
      <c r="F19" s="55">
        <v>-5.1150895140664966E-3</v>
      </c>
      <c r="G19" s="56">
        <v>488</v>
      </c>
      <c r="H19" s="57">
        <v>4.4967880085653104E-2</v>
      </c>
    </row>
    <row r="20" spans="1:8" ht="12.75" customHeight="1" x14ac:dyDescent="0.2">
      <c r="A20" s="167" t="s">
        <v>71</v>
      </c>
      <c r="B20" s="167"/>
      <c r="C20" s="11"/>
      <c r="D20" s="11"/>
      <c r="E20" s="11">
        <v>392</v>
      </c>
      <c r="F20" s="58">
        <v>-0.107061503416856</v>
      </c>
      <c r="G20" s="15"/>
      <c r="H20" s="59"/>
    </row>
    <row r="21" spans="1:8" x14ac:dyDescent="0.2">
      <c r="A21" s="60" t="s">
        <v>72</v>
      </c>
      <c r="B21" s="60"/>
      <c r="C21" s="9">
        <v>27164</v>
      </c>
      <c r="D21" s="9">
        <v>21721</v>
      </c>
      <c r="E21" s="9">
        <v>49277</v>
      </c>
      <c r="F21" s="61">
        <v>9.4436250409701741E-3</v>
      </c>
      <c r="G21" s="13">
        <v>19723</v>
      </c>
      <c r="H21" s="62">
        <v>3.1753504917346728E-2</v>
      </c>
    </row>
    <row r="22" spans="1:8" ht="12" customHeight="1" x14ac:dyDescent="0.2">
      <c r="A22" s="164" t="s">
        <v>73</v>
      </c>
      <c r="B22" s="43" t="s">
        <v>74</v>
      </c>
      <c r="C22" s="44">
        <v>1372</v>
      </c>
      <c r="D22" s="44">
        <v>994</v>
      </c>
      <c r="E22" s="44">
        <v>2366</v>
      </c>
      <c r="F22" s="45">
        <v>-8.3822296730930428E-3</v>
      </c>
      <c r="G22" s="46">
        <v>1056</v>
      </c>
      <c r="H22" s="47">
        <v>1.2464046021093002E-2</v>
      </c>
    </row>
    <row r="23" spans="1:8" x14ac:dyDescent="0.2">
      <c r="A23" s="164"/>
      <c r="B23" s="48" t="s">
        <v>75</v>
      </c>
      <c r="C23" s="49">
        <v>1873</v>
      </c>
      <c r="D23" s="49">
        <v>1644</v>
      </c>
      <c r="E23" s="49">
        <v>3517</v>
      </c>
      <c r="F23" s="50">
        <v>5.1443269505573024E-3</v>
      </c>
      <c r="G23" s="51">
        <v>1054</v>
      </c>
      <c r="H23" s="52">
        <v>9.5785440613026813E-3</v>
      </c>
    </row>
    <row r="24" spans="1:8" x14ac:dyDescent="0.2">
      <c r="A24" s="164"/>
      <c r="B24" s="48" t="s">
        <v>76</v>
      </c>
      <c r="C24" s="49">
        <v>1159</v>
      </c>
      <c r="D24" s="49">
        <v>1009</v>
      </c>
      <c r="E24" s="49">
        <v>2168</v>
      </c>
      <c r="F24" s="50">
        <v>1.6408813877168308E-2</v>
      </c>
      <c r="G24" s="51">
        <v>859</v>
      </c>
      <c r="H24" s="52">
        <v>3.5046728971962616E-3</v>
      </c>
    </row>
    <row r="25" spans="1:8" x14ac:dyDescent="0.2">
      <c r="A25" s="164"/>
      <c r="B25" s="48" t="s">
        <v>77</v>
      </c>
      <c r="C25" s="49">
        <v>10692</v>
      </c>
      <c r="D25" s="49">
        <v>9100</v>
      </c>
      <c r="E25" s="49">
        <v>19792</v>
      </c>
      <c r="F25" s="50">
        <v>-4.226202455222379E-3</v>
      </c>
      <c r="G25" s="51">
        <v>8347</v>
      </c>
      <c r="H25" s="52">
        <v>1.4586118876868847E-2</v>
      </c>
    </row>
    <row r="26" spans="1:8" x14ac:dyDescent="0.2">
      <c r="A26" s="164"/>
      <c r="B26" s="48" t="s">
        <v>78</v>
      </c>
      <c r="C26" s="49">
        <v>1439</v>
      </c>
      <c r="D26" s="49">
        <v>1186</v>
      </c>
      <c r="E26" s="49">
        <v>2625</v>
      </c>
      <c r="F26" s="50">
        <v>-1.092690278824416E-2</v>
      </c>
      <c r="G26" s="51">
        <v>990</v>
      </c>
      <c r="H26" s="52">
        <v>3.2325338894681963E-2</v>
      </c>
    </row>
    <row r="27" spans="1:8" x14ac:dyDescent="0.2">
      <c r="A27" s="164"/>
      <c r="B27" s="48" t="s">
        <v>79</v>
      </c>
      <c r="C27" s="49">
        <v>1811</v>
      </c>
      <c r="D27" s="49">
        <v>1918</v>
      </c>
      <c r="E27" s="49">
        <v>3729</v>
      </c>
      <c r="F27" s="50">
        <v>-2.1516662293361324E-2</v>
      </c>
      <c r="G27" s="51">
        <v>1275</v>
      </c>
      <c r="H27" s="52">
        <v>-1.7719568567026195E-2</v>
      </c>
    </row>
    <row r="28" spans="1:8" x14ac:dyDescent="0.2">
      <c r="A28" s="164"/>
      <c r="B28" s="48" t="s">
        <v>80</v>
      </c>
      <c r="C28" s="49">
        <v>4780</v>
      </c>
      <c r="D28" s="49">
        <v>4106</v>
      </c>
      <c r="E28" s="49">
        <v>8886</v>
      </c>
      <c r="F28" s="50">
        <v>-7.2617584627415934E-3</v>
      </c>
      <c r="G28" s="51">
        <v>3703</v>
      </c>
      <c r="H28" s="52">
        <v>7.8933043004899284E-3</v>
      </c>
    </row>
    <row r="29" spans="1:8" x14ac:dyDescent="0.2">
      <c r="A29" s="164"/>
      <c r="B29" s="48" t="s">
        <v>81</v>
      </c>
      <c r="C29" s="49">
        <f>92+1935</f>
        <v>2027</v>
      </c>
      <c r="D29" s="49">
        <f>84+1694</f>
        <v>1778</v>
      </c>
      <c r="E29" s="49">
        <f>176+3629</f>
        <v>3805</v>
      </c>
      <c r="F29" s="50">
        <v>1.2237297153498271E-2</v>
      </c>
      <c r="G29" s="51">
        <f>67+1418</f>
        <v>1485</v>
      </c>
      <c r="H29" s="52">
        <v>1.782042494859493E-2</v>
      </c>
    </row>
    <row r="30" spans="1:8" x14ac:dyDescent="0.2">
      <c r="A30" s="164"/>
      <c r="B30" s="48" t="s">
        <v>82</v>
      </c>
      <c r="C30" s="49">
        <v>650</v>
      </c>
      <c r="D30" s="49">
        <v>529</v>
      </c>
      <c r="E30" s="49">
        <v>1179</v>
      </c>
      <c r="F30" s="50">
        <v>5.9299191374663072E-2</v>
      </c>
      <c r="G30" s="51">
        <v>415</v>
      </c>
      <c r="H30" s="52">
        <v>-1.4251781472684086E-2</v>
      </c>
    </row>
    <row r="31" spans="1:8" x14ac:dyDescent="0.2">
      <c r="A31" s="164"/>
      <c r="B31" s="53" t="s">
        <v>83</v>
      </c>
      <c r="C31" s="54">
        <v>10462</v>
      </c>
      <c r="D31" s="54">
        <v>9164</v>
      </c>
      <c r="E31" s="54">
        <v>19626</v>
      </c>
      <c r="F31" s="55">
        <v>-1.0180189351521938E-3</v>
      </c>
      <c r="G31" s="56">
        <v>8261</v>
      </c>
      <c r="H31" s="57">
        <v>8.6691086691086695E-3</v>
      </c>
    </row>
    <row r="32" spans="1:8" x14ac:dyDescent="0.2">
      <c r="A32" s="167" t="s">
        <v>71</v>
      </c>
      <c r="B32" s="167"/>
      <c r="C32" s="11"/>
      <c r="D32" s="11"/>
      <c r="E32" s="11">
        <v>758</v>
      </c>
      <c r="F32" s="58">
        <v>5.4242002781641166E-2</v>
      </c>
      <c r="G32" s="15"/>
      <c r="H32" s="59"/>
    </row>
    <row r="33" spans="1:8" x14ac:dyDescent="0.2">
      <c r="A33" s="60" t="s">
        <v>84</v>
      </c>
      <c r="B33" s="60"/>
      <c r="C33" s="9">
        <v>36265</v>
      </c>
      <c r="D33" s="9">
        <v>31428</v>
      </c>
      <c r="E33" s="9">
        <v>68451</v>
      </c>
      <c r="F33" s="61">
        <v>-1.4004989277430085E-3</v>
      </c>
      <c r="G33" s="13">
        <v>27445</v>
      </c>
      <c r="H33" s="62">
        <v>1.0084281034926944E-2</v>
      </c>
    </row>
    <row r="34" spans="1:8" x14ac:dyDescent="0.2">
      <c r="A34" s="63" t="s">
        <v>13</v>
      </c>
      <c r="B34" s="64"/>
      <c r="C34" s="17">
        <v>63429</v>
      </c>
      <c r="D34" s="17">
        <v>53149</v>
      </c>
      <c r="E34" s="17">
        <v>117728</v>
      </c>
      <c r="F34" s="20">
        <v>3.1100091170130281E-3</v>
      </c>
      <c r="G34" s="26">
        <v>47168</v>
      </c>
      <c r="H34" s="30">
        <v>1.9033421911119754E-2</v>
      </c>
    </row>
  </sheetData>
  <mergeCells count="5">
    <mergeCell ref="A5:B5"/>
    <mergeCell ref="A6:A19"/>
    <mergeCell ref="A20:B20"/>
    <mergeCell ref="A22:A31"/>
    <mergeCell ref="A32:B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J24" sqref="J24"/>
    </sheetView>
  </sheetViews>
  <sheetFormatPr baseColWidth="10" defaultRowHeight="12" x14ac:dyDescent="0.2"/>
  <cols>
    <col min="1" max="1" width="12.42578125" style="36" bestFit="1" customWidth="1"/>
    <col min="2" max="2" width="46" style="36" bestFit="1" customWidth="1"/>
    <col min="3" max="3" width="8.85546875" style="36" bestFit="1" customWidth="1"/>
    <col min="4" max="4" width="10.7109375" style="36" bestFit="1" customWidth="1"/>
    <col min="5" max="6" width="9.85546875" style="36" bestFit="1" customWidth="1"/>
    <col min="7" max="7" width="7.7109375" style="36" bestFit="1" customWidth="1"/>
    <col min="8" max="16384" width="11.42578125" style="36"/>
  </cols>
  <sheetData>
    <row r="1" spans="1:10" x14ac:dyDescent="0.2">
      <c r="A1" s="36" t="s">
        <v>266</v>
      </c>
    </row>
    <row r="3" spans="1:10" x14ac:dyDescent="0.2">
      <c r="A3" s="151" t="s">
        <v>263</v>
      </c>
    </row>
    <row r="5" spans="1:10" x14ac:dyDescent="0.2">
      <c r="A5" s="65" t="s">
        <v>0</v>
      </c>
      <c r="B5" s="65" t="s">
        <v>85</v>
      </c>
      <c r="C5" s="65" t="s">
        <v>86</v>
      </c>
      <c r="D5" s="66" t="s">
        <v>87</v>
      </c>
      <c r="E5" s="66" t="s">
        <v>88</v>
      </c>
      <c r="F5" s="66" t="s">
        <v>89</v>
      </c>
      <c r="G5" s="67" t="s">
        <v>22</v>
      </c>
      <c r="I5" s="144"/>
    </row>
    <row r="6" spans="1:10" x14ac:dyDescent="0.2">
      <c r="A6" s="168" t="s">
        <v>90</v>
      </c>
      <c r="B6" s="43" t="s">
        <v>91</v>
      </c>
      <c r="C6" s="44"/>
      <c r="D6" s="44"/>
      <c r="E6" s="44"/>
      <c r="F6" s="44">
        <v>57134</v>
      </c>
      <c r="G6" s="44">
        <v>57134</v>
      </c>
      <c r="I6" s="145"/>
      <c r="J6" s="145"/>
    </row>
    <row r="7" spans="1:10" x14ac:dyDescent="0.2">
      <c r="A7" s="168"/>
      <c r="B7" s="147" t="s">
        <v>262</v>
      </c>
      <c r="C7" s="148"/>
      <c r="D7" s="148"/>
      <c r="E7" s="148"/>
      <c r="F7" s="148">
        <v>830</v>
      </c>
      <c r="G7" s="148">
        <v>830</v>
      </c>
      <c r="I7" s="144"/>
    </row>
    <row r="8" spans="1:10" x14ac:dyDescent="0.2">
      <c r="A8" s="168"/>
      <c r="B8" s="48" t="s">
        <v>92</v>
      </c>
      <c r="C8" s="49">
        <v>3157</v>
      </c>
      <c r="D8" s="49"/>
      <c r="E8" s="49"/>
      <c r="F8" s="49"/>
      <c r="G8" s="49">
        <v>3157</v>
      </c>
    </row>
    <row r="9" spans="1:10" x14ac:dyDescent="0.2">
      <c r="A9" s="168"/>
      <c r="B9" s="48" t="s">
        <v>93</v>
      </c>
      <c r="C9" s="49">
        <v>1179</v>
      </c>
      <c r="D9" s="49"/>
      <c r="E9" s="49"/>
      <c r="F9" s="49"/>
      <c r="G9" s="49">
        <v>1179</v>
      </c>
    </row>
    <row r="10" spans="1:10" x14ac:dyDescent="0.2">
      <c r="A10" s="168"/>
      <c r="B10" s="48" t="s">
        <v>94</v>
      </c>
      <c r="C10" s="49">
        <v>1229</v>
      </c>
      <c r="D10" s="49"/>
      <c r="E10" s="49"/>
      <c r="F10" s="49"/>
      <c r="G10" s="49">
        <v>1229</v>
      </c>
      <c r="I10" s="144"/>
    </row>
    <row r="11" spans="1:10" x14ac:dyDescent="0.2">
      <c r="A11" s="168"/>
      <c r="B11" s="48" t="s">
        <v>95</v>
      </c>
      <c r="C11" s="49">
        <v>481</v>
      </c>
      <c r="D11" s="49"/>
      <c r="E11" s="49"/>
      <c r="F11" s="49"/>
      <c r="G11" s="49">
        <v>481</v>
      </c>
    </row>
    <row r="12" spans="1:10" x14ac:dyDescent="0.2">
      <c r="A12" s="168"/>
      <c r="B12" s="48" t="s">
        <v>96</v>
      </c>
      <c r="C12" s="49">
        <v>1459</v>
      </c>
      <c r="D12" s="49"/>
      <c r="E12" s="49"/>
      <c r="F12" s="49"/>
      <c r="G12" s="49">
        <v>1459</v>
      </c>
    </row>
    <row r="13" spans="1:10" x14ac:dyDescent="0.2">
      <c r="A13" s="168"/>
      <c r="B13" s="53" t="s">
        <v>97</v>
      </c>
      <c r="C13" s="54">
        <v>1226</v>
      </c>
      <c r="D13" s="54"/>
      <c r="E13" s="54"/>
      <c r="F13" s="54"/>
      <c r="G13" s="54">
        <v>1226</v>
      </c>
      <c r="I13" s="144"/>
    </row>
    <row r="14" spans="1:10" x14ac:dyDescent="0.2">
      <c r="A14" s="168" t="s">
        <v>98</v>
      </c>
      <c r="B14" s="43" t="s">
        <v>99</v>
      </c>
      <c r="C14" s="44">
        <v>4077</v>
      </c>
      <c r="D14" s="44"/>
      <c r="E14" s="44"/>
      <c r="F14" s="44"/>
      <c r="G14" s="44">
        <v>4077</v>
      </c>
    </row>
    <row r="15" spans="1:10" x14ac:dyDescent="0.2">
      <c r="A15" s="168"/>
      <c r="B15" s="48" t="s">
        <v>100</v>
      </c>
      <c r="C15" s="49"/>
      <c r="D15" s="49">
        <v>7852</v>
      </c>
      <c r="E15" s="49"/>
      <c r="F15" s="49"/>
      <c r="G15" s="49">
        <v>7852</v>
      </c>
    </row>
    <row r="16" spans="1:10" x14ac:dyDescent="0.2">
      <c r="A16" s="168"/>
      <c r="B16" s="48" t="s">
        <v>101</v>
      </c>
      <c r="C16" s="49">
        <v>45539</v>
      </c>
      <c r="D16" s="49"/>
      <c r="E16" s="49"/>
      <c r="F16" s="49"/>
      <c r="G16" s="49">
        <v>45539</v>
      </c>
    </row>
    <row r="17" spans="1:9" x14ac:dyDescent="0.2">
      <c r="A17" s="168"/>
      <c r="B17" s="48" t="s">
        <v>102</v>
      </c>
      <c r="C17" s="49"/>
      <c r="D17" s="49"/>
      <c r="E17" s="49">
        <v>19319</v>
      </c>
      <c r="F17" s="49"/>
      <c r="G17" s="49">
        <v>19319</v>
      </c>
    </row>
    <row r="18" spans="1:9" x14ac:dyDescent="0.2">
      <c r="A18" s="168"/>
      <c r="B18" s="48" t="s">
        <v>103</v>
      </c>
      <c r="C18" s="49">
        <v>33272</v>
      </c>
      <c r="D18" s="49">
        <v>320</v>
      </c>
      <c r="E18" s="49">
        <v>1442</v>
      </c>
      <c r="F18" s="49"/>
      <c r="G18" s="49">
        <v>35034</v>
      </c>
    </row>
    <row r="19" spans="1:9" x14ac:dyDescent="0.2">
      <c r="A19" s="168"/>
      <c r="B19" s="48" t="s">
        <v>104</v>
      </c>
      <c r="C19" s="49">
        <v>2116</v>
      </c>
      <c r="D19" s="49"/>
      <c r="E19" s="49"/>
      <c r="F19" s="49"/>
      <c r="G19" s="49">
        <v>2116</v>
      </c>
    </row>
    <row r="20" spans="1:9" x14ac:dyDescent="0.2">
      <c r="A20" s="168"/>
      <c r="B20" s="53" t="s">
        <v>105</v>
      </c>
      <c r="C20" s="54">
        <v>2811</v>
      </c>
      <c r="D20" s="54"/>
      <c r="E20" s="54"/>
      <c r="F20" s="54"/>
      <c r="G20" s="54">
        <v>2811</v>
      </c>
    </row>
    <row r="21" spans="1:9" x14ac:dyDescent="0.2">
      <c r="A21" s="168" t="s">
        <v>90</v>
      </c>
      <c r="B21" s="43" t="s">
        <v>16</v>
      </c>
      <c r="C21" s="44">
        <v>29</v>
      </c>
      <c r="D21" s="44"/>
      <c r="E21" s="44"/>
      <c r="F21" s="44"/>
      <c r="G21" s="44">
        <v>29</v>
      </c>
    </row>
    <row r="22" spans="1:9" x14ac:dyDescent="0.2">
      <c r="A22" s="168"/>
      <c r="B22" s="48" t="s">
        <v>18</v>
      </c>
      <c r="C22" s="49">
        <v>27</v>
      </c>
      <c r="D22" s="49"/>
      <c r="E22" s="49"/>
      <c r="F22" s="49"/>
      <c r="G22" s="49">
        <v>27</v>
      </c>
    </row>
    <row r="23" spans="1:9" x14ac:dyDescent="0.2">
      <c r="A23" s="168"/>
      <c r="B23" s="48" t="s">
        <v>19</v>
      </c>
      <c r="C23" s="49">
        <v>29</v>
      </c>
      <c r="D23" s="49"/>
      <c r="E23" s="49"/>
      <c r="F23" s="49"/>
      <c r="G23" s="49">
        <v>29</v>
      </c>
    </row>
    <row r="24" spans="1:9" x14ac:dyDescent="0.2">
      <c r="A24" s="168"/>
      <c r="B24" s="53" t="s">
        <v>20</v>
      </c>
      <c r="C24" s="54">
        <v>198</v>
      </c>
      <c r="D24" s="54"/>
      <c r="E24" s="54">
        <v>129</v>
      </c>
      <c r="F24" s="54"/>
      <c r="G24" s="54">
        <v>327</v>
      </c>
    </row>
    <row r="25" spans="1:9" x14ac:dyDescent="0.2">
      <c r="A25" s="168" t="s">
        <v>98</v>
      </c>
      <c r="B25" s="43" t="s">
        <v>29</v>
      </c>
      <c r="C25" s="44">
        <v>771</v>
      </c>
      <c r="D25" s="44">
        <v>5</v>
      </c>
      <c r="E25" s="44">
        <v>108</v>
      </c>
      <c r="F25" s="44"/>
      <c r="G25" s="44">
        <v>884</v>
      </c>
    </row>
    <row r="26" spans="1:9" x14ac:dyDescent="0.2">
      <c r="A26" s="168"/>
      <c r="B26" s="53" t="s">
        <v>31</v>
      </c>
      <c r="C26" s="54">
        <v>865</v>
      </c>
      <c r="D26" s="54">
        <v>4</v>
      </c>
      <c r="E26" s="54">
        <v>263</v>
      </c>
      <c r="F26" s="54"/>
      <c r="G26" s="54">
        <v>1132</v>
      </c>
    </row>
    <row r="27" spans="1:9" x14ac:dyDescent="0.2">
      <c r="A27" s="168" t="s">
        <v>106</v>
      </c>
      <c r="B27" s="43" t="s">
        <v>33</v>
      </c>
      <c r="C27" s="44">
        <v>1055</v>
      </c>
      <c r="D27" s="44">
        <v>38</v>
      </c>
      <c r="E27" s="44">
        <v>230</v>
      </c>
      <c r="F27" s="44"/>
      <c r="G27" s="44">
        <v>1323</v>
      </c>
      <c r="I27" s="144"/>
    </row>
    <row r="28" spans="1:9" x14ac:dyDescent="0.2">
      <c r="A28" s="168"/>
      <c r="B28" s="53" t="s">
        <v>34</v>
      </c>
      <c r="C28" s="54">
        <v>113</v>
      </c>
      <c r="D28" s="54">
        <v>3</v>
      </c>
      <c r="E28" s="54">
        <v>26</v>
      </c>
      <c r="F28" s="54"/>
      <c r="G28" s="54">
        <v>142</v>
      </c>
    </row>
    <row r="29" spans="1:9" x14ac:dyDescent="0.2">
      <c r="A29" s="68" t="s">
        <v>90</v>
      </c>
      <c r="B29" s="8" t="s">
        <v>21</v>
      </c>
      <c r="C29" s="11">
        <v>7629</v>
      </c>
      <c r="D29" s="11">
        <v>33</v>
      </c>
      <c r="E29" s="11">
        <v>299</v>
      </c>
      <c r="F29" s="11">
        <v>20</v>
      </c>
      <c r="G29" s="11">
        <v>7981</v>
      </c>
    </row>
    <row r="30" spans="1:9" x14ac:dyDescent="0.2">
      <c r="A30" s="68" t="s">
        <v>98</v>
      </c>
      <c r="B30" s="8" t="s">
        <v>21</v>
      </c>
      <c r="C30" s="11">
        <v>27187</v>
      </c>
      <c r="D30" s="11">
        <v>1685</v>
      </c>
      <c r="E30" s="11">
        <v>1392</v>
      </c>
      <c r="F30" s="11">
        <v>87</v>
      </c>
      <c r="G30" s="11">
        <v>30351</v>
      </c>
    </row>
    <row r="31" spans="1:9" x14ac:dyDescent="0.2">
      <c r="A31" s="63" t="s">
        <v>22</v>
      </c>
      <c r="B31" s="64"/>
      <c r="C31" s="17">
        <v>134449</v>
      </c>
      <c r="D31" s="17">
        <v>9940</v>
      </c>
      <c r="E31" s="17">
        <v>23208</v>
      </c>
      <c r="F31" s="17">
        <v>58071</v>
      </c>
      <c r="G31" s="17">
        <v>225668</v>
      </c>
    </row>
    <row r="32" spans="1:9" x14ac:dyDescent="0.2">
      <c r="A32" s="63" t="s">
        <v>23</v>
      </c>
      <c r="B32" s="64"/>
      <c r="C32" s="20">
        <v>8.8012845523575134E-3</v>
      </c>
      <c r="D32" s="20">
        <v>2.6965595619382169E-2</v>
      </c>
      <c r="E32" s="20">
        <v>2.089473452689922E-2</v>
      </c>
      <c r="F32" s="20">
        <v>3.9590608900107191E-3</v>
      </c>
      <c r="G32" s="20">
        <v>9.5647116718113896E-3</v>
      </c>
    </row>
    <row r="33" spans="1:7" x14ac:dyDescent="0.2">
      <c r="A33" s="69" t="s">
        <v>55</v>
      </c>
      <c r="B33" s="70"/>
      <c r="C33" s="15">
        <v>542</v>
      </c>
      <c r="D33" s="15"/>
      <c r="E33" s="15"/>
      <c r="F33" s="71" t="s">
        <v>107</v>
      </c>
      <c r="G33" s="72">
        <v>35828</v>
      </c>
    </row>
    <row r="34" spans="1:7" x14ac:dyDescent="0.2">
      <c r="A34" s="69" t="s">
        <v>23</v>
      </c>
      <c r="B34" s="70"/>
      <c r="C34" s="59">
        <v>-0.23011363636363635</v>
      </c>
      <c r="D34" s="59"/>
      <c r="E34" s="59"/>
      <c r="F34" s="59">
        <v>-3.9237826393789697E-3</v>
      </c>
      <c r="G34" s="59">
        <v>-8.3312574386227127E-3</v>
      </c>
    </row>
    <row r="36" spans="1:7" x14ac:dyDescent="0.2">
      <c r="A36" s="36" t="s">
        <v>108</v>
      </c>
    </row>
  </sheetData>
  <mergeCells count="5">
    <mergeCell ref="A6:A13"/>
    <mergeCell ref="A14:A20"/>
    <mergeCell ref="A21:A24"/>
    <mergeCell ref="A25:A26"/>
    <mergeCell ref="A27:A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C35" sqref="C35"/>
    </sheetView>
  </sheetViews>
  <sheetFormatPr baseColWidth="10" defaultRowHeight="12" x14ac:dyDescent="0.2"/>
  <cols>
    <col min="1" max="1" width="14.28515625" style="36" bestFit="1" customWidth="1"/>
    <col min="2" max="2" width="27.140625" style="36" bestFit="1" customWidth="1"/>
    <col min="3" max="3" width="13.28515625" style="36" customWidth="1"/>
    <col min="4" max="4" width="10.85546875" style="36" customWidth="1"/>
    <col min="5" max="5" width="13.140625" style="36" customWidth="1"/>
    <col min="6" max="9" width="10.85546875" style="36" customWidth="1"/>
    <col min="10" max="16384" width="11.42578125" style="36"/>
  </cols>
  <sheetData>
    <row r="1" spans="1:9" x14ac:dyDescent="0.2">
      <c r="A1" s="36" t="s">
        <v>267</v>
      </c>
    </row>
    <row r="2" spans="1:9" x14ac:dyDescent="0.2">
      <c r="A2" s="151" t="s">
        <v>263</v>
      </c>
    </row>
    <row r="6" spans="1:9" s="42" customFormat="1" ht="36" x14ac:dyDescent="0.2">
      <c r="A6" s="169"/>
      <c r="B6" s="169"/>
      <c r="C6" s="4" t="s">
        <v>1</v>
      </c>
      <c r="D6" s="4" t="s">
        <v>258</v>
      </c>
      <c r="E6" s="4" t="s">
        <v>260</v>
      </c>
      <c r="F6" s="4" t="s">
        <v>109</v>
      </c>
      <c r="G6" s="4" t="s">
        <v>12</v>
      </c>
      <c r="H6" s="4" t="s">
        <v>110</v>
      </c>
      <c r="I6" s="4" t="s">
        <v>111</v>
      </c>
    </row>
    <row r="7" spans="1:9" x14ac:dyDescent="0.2">
      <c r="A7" s="168" t="s">
        <v>14</v>
      </c>
      <c r="B7" s="73" t="s">
        <v>112</v>
      </c>
      <c r="C7" s="74">
        <v>122262</v>
      </c>
      <c r="D7" s="74">
        <v>171332</v>
      </c>
      <c r="E7" s="74">
        <v>328640</v>
      </c>
      <c r="F7" s="74">
        <v>249417</v>
      </c>
      <c r="G7" s="74">
        <v>47412</v>
      </c>
      <c r="H7" s="74">
        <v>75088</v>
      </c>
      <c r="I7" s="74">
        <v>994151</v>
      </c>
    </row>
    <row r="8" spans="1:9" x14ac:dyDescent="0.2">
      <c r="A8" s="168"/>
      <c r="B8" s="75" t="s">
        <v>23</v>
      </c>
      <c r="C8" s="76">
        <v>-1.8842789503250142E-2</v>
      </c>
      <c r="D8" s="76">
        <v>2.3861741733845667E-2</v>
      </c>
      <c r="E8" s="76">
        <v>2.0757430340076471E-2</v>
      </c>
      <c r="F8" s="76">
        <v>6.6559191283375813E-2</v>
      </c>
      <c r="G8" s="76">
        <v>4.9634713305291123E-2</v>
      </c>
      <c r="H8" s="76">
        <v>1.3798504036940027E-2</v>
      </c>
      <c r="I8" s="76">
        <v>2.8083938473248023E-2</v>
      </c>
    </row>
    <row r="9" spans="1:9" ht="24" x14ac:dyDescent="0.2">
      <c r="A9" s="168"/>
      <c r="B9" s="75" t="s">
        <v>113</v>
      </c>
      <c r="C9" s="76">
        <v>-2.1903011360415874E-2</v>
      </c>
      <c r="D9" s="76">
        <v>6.4695353866805879E-3</v>
      </c>
      <c r="E9" s="76">
        <v>1.7083877090995372E-2</v>
      </c>
      <c r="F9" s="76">
        <v>2.9904414031925237E-2</v>
      </c>
      <c r="G9" s="76">
        <v>4.9635812172064912E-2</v>
      </c>
      <c r="H9" s="76">
        <v>1.375818537770877E-2</v>
      </c>
      <c r="I9" s="76">
        <v>1.4281257320642241E-2</v>
      </c>
    </row>
    <row r="10" spans="1:9" x14ac:dyDescent="0.2">
      <c r="A10" s="168"/>
      <c r="B10" s="77" t="s">
        <v>114</v>
      </c>
      <c r="C10" s="78">
        <v>0.12298131772738749</v>
      </c>
      <c r="D10" s="78">
        <v>0.17234001675801763</v>
      </c>
      <c r="E10" s="78">
        <v>0.33057352454506406</v>
      </c>
      <c r="F10" s="78">
        <v>0.25088442299006891</v>
      </c>
      <c r="G10" s="78">
        <v>4.7690944333406093E-2</v>
      </c>
      <c r="H10" s="78">
        <v>7.5529773646055787E-2</v>
      </c>
      <c r="I10" s="78">
        <v>1</v>
      </c>
    </row>
    <row r="11" spans="1:9" x14ac:dyDescent="0.2">
      <c r="A11" s="168"/>
      <c r="B11" s="75" t="s">
        <v>115</v>
      </c>
      <c r="C11" s="79">
        <v>2384</v>
      </c>
      <c r="D11" s="79">
        <v>46015</v>
      </c>
      <c r="E11" s="79">
        <v>11143</v>
      </c>
      <c r="F11" s="79">
        <v>58186</v>
      </c>
      <c r="G11" s="79"/>
      <c r="H11" s="79"/>
      <c r="I11" s="79">
        <v>117728</v>
      </c>
    </row>
    <row r="12" spans="1:9" x14ac:dyDescent="0.2">
      <c r="A12" s="168"/>
      <c r="B12" s="77" t="s">
        <v>114</v>
      </c>
      <c r="C12" s="78">
        <v>2.0250067953248164E-2</v>
      </c>
      <c r="D12" s="78">
        <v>0.3908585892905681</v>
      </c>
      <c r="E12" s="78">
        <v>9.4650380538189721E-2</v>
      </c>
      <c r="F12" s="78">
        <v>0.49424096221799402</v>
      </c>
      <c r="G12" s="78"/>
      <c r="H12" s="78"/>
      <c r="I12" s="78">
        <v>1</v>
      </c>
    </row>
    <row r="13" spans="1:9" x14ac:dyDescent="0.2">
      <c r="A13" s="168"/>
      <c r="B13" s="80" t="s">
        <v>116</v>
      </c>
      <c r="C13" s="81">
        <v>0.13678098361179475</v>
      </c>
      <c r="D13" s="81">
        <v>0.14298689103321113</v>
      </c>
      <c r="E13" s="81">
        <v>0.36226456859301959</v>
      </c>
      <c r="F13" s="81">
        <v>0.21819486709043465</v>
      </c>
      <c r="G13" s="81">
        <v>5.4097165409853459E-2</v>
      </c>
      <c r="H13" s="81">
        <v>8.5675524261686425E-2</v>
      </c>
      <c r="I13" s="81">
        <v>1</v>
      </c>
    </row>
    <row r="14" spans="1:9" x14ac:dyDescent="0.2">
      <c r="A14" s="168" t="s">
        <v>26</v>
      </c>
      <c r="B14" s="73" t="s">
        <v>112</v>
      </c>
      <c r="C14" s="74">
        <v>76365</v>
      </c>
      <c r="D14" s="74">
        <v>69464</v>
      </c>
      <c r="E14" s="74">
        <v>169431</v>
      </c>
      <c r="F14" s="74">
        <v>99588</v>
      </c>
      <c r="G14" s="74">
        <v>7109</v>
      </c>
      <c r="H14" s="74">
        <v>149115</v>
      </c>
      <c r="I14" s="74">
        <v>571072</v>
      </c>
    </row>
    <row r="15" spans="1:9" x14ac:dyDescent="0.2">
      <c r="A15" s="168"/>
      <c r="B15" s="75" t="s">
        <v>23</v>
      </c>
      <c r="C15" s="76">
        <v>-2.1689000486817496E-2</v>
      </c>
      <c r="D15" s="76">
        <v>7.7031320267506127E-3</v>
      </c>
      <c r="E15" s="76">
        <v>2.3944062029745753E-2</v>
      </c>
      <c r="F15" s="76">
        <v>1.5271689264960751E-2</v>
      </c>
      <c r="G15" s="76">
        <v>-9.0920716112531969E-2</v>
      </c>
      <c r="H15" s="76">
        <v>6.4253558580752278E-3</v>
      </c>
      <c r="I15" s="76">
        <v>8.0118898634324916E-3</v>
      </c>
    </row>
    <row r="16" spans="1:9" x14ac:dyDescent="0.2">
      <c r="A16" s="168"/>
      <c r="B16" s="80" t="s">
        <v>114</v>
      </c>
      <c r="C16" s="81">
        <v>0.13372219264821247</v>
      </c>
      <c r="D16" s="81">
        <v>0.12163790205087975</v>
      </c>
      <c r="E16" s="81">
        <v>0.29668938417572566</v>
      </c>
      <c r="F16" s="81">
        <v>0.17438781799843103</v>
      </c>
      <c r="G16" s="81">
        <v>1.2448517875154096E-2</v>
      </c>
      <c r="H16" s="81">
        <v>0.26111418525159702</v>
      </c>
      <c r="I16" s="81">
        <v>1</v>
      </c>
    </row>
    <row r="17" spans="1:9" x14ac:dyDescent="0.2">
      <c r="A17" s="168" t="s">
        <v>32</v>
      </c>
      <c r="B17" s="73" t="s">
        <v>112</v>
      </c>
      <c r="C17" s="74">
        <v>6749</v>
      </c>
      <c r="D17" s="74">
        <v>3223</v>
      </c>
      <c r="E17" s="74">
        <v>19409</v>
      </c>
      <c r="F17" s="74">
        <v>26917</v>
      </c>
      <c r="G17" s="74">
        <v>536</v>
      </c>
      <c r="H17" s="74">
        <v>1465</v>
      </c>
      <c r="I17" s="74">
        <v>58299</v>
      </c>
    </row>
    <row r="18" spans="1:9" x14ac:dyDescent="0.2">
      <c r="A18" s="168"/>
      <c r="B18" s="75" t="s">
        <v>23</v>
      </c>
      <c r="C18" s="76">
        <v>-6.6011624688624412E-2</v>
      </c>
      <c r="D18" s="76">
        <v>-2.481089258698941E-2</v>
      </c>
      <c r="E18" s="76">
        <v>-2.901595877732753E-2</v>
      </c>
      <c r="F18" s="76">
        <v>-1.4137640552320257E-2</v>
      </c>
      <c r="G18" s="76">
        <v>-1.6513761467889909E-2</v>
      </c>
      <c r="H18" s="76">
        <v>0.12605687932359724</v>
      </c>
      <c r="I18" s="76">
        <v>-2.2959995977810923E-2</v>
      </c>
    </row>
    <row r="19" spans="1:9" x14ac:dyDescent="0.2">
      <c r="A19" s="168"/>
      <c r="B19" s="80" t="s">
        <v>114</v>
      </c>
      <c r="C19" s="81">
        <v>0.11576527899277861</v>
      </c>
      <c r="D19" s="81">
        <v>5.5283967134942283E-2</v>
      </c>
      <c r="E19" s="81">
        <v>0.33292166246419319</v>
      </c>
      <c r="F19" s="81">
        <v>0.46170603269352817</v>
      </c>
      <c r="G19" s="81">
        <v>9.193982744129402E-3</v>
      </c>
      <c r="H19" s="81">
        <v>2.5129075970428308E-2</v>
      </c>
      <c r="I19" s="81">
        <v>1</v>
      </c>
    </row>
    <row r="20" spans="1:9" x14ac:dyDescent="0.2">
      <c r="A20" s="168" t="s">
        <v>43</v>
      </c>
      <c r="B20" s="73" t="s">
        <v>112</v>
      </c>
      <c r="C20" s="74">
        <v>205376</v>
      </c>
      <c r="D20" s="74">
        <v>244019</v>
      </c>
      <c r="E20" s="74">
        <v>517480</v>
      </c>
      <c r="F20" s="74">
        <v>375922</v>
      </c>
      <c r="G20" s="74">
        <v>55057</v>
      </c>
      <c r="H20" s="74">
        <v>225668</v>
      </c>
      <c r="I20" s="74">
        <v>1623522</v>
      </c>
    </row>
    <row r="21" spans="1:9" x14ac:dyDescent="0.2">
      <c r="A21" s="168"/>
      <c r="B21" s="75" t="s">
        <v>23</v>
      </c>
      <c r="C21" s="76">
        <v>-2.1525150790398965E-2</v>
      </c>
      <c r="D21" s="76">
        <v>1.8541011866748478E-2</v>
      </c>
      <c r="E21" s="76">
        <v>1.9835834573278283E-2</v>
      </c>
      <c r="F21" s="76">
        <v>4.6422358000807247E-2</v>
      </c>
      <c r="G21" s="76">
        <v>2.8429999066031567E-2</v>
      </c>
      <c r="H21" s="76">
        <v>9.5647116718113896E-3</v>
      </c>
      <c r="I21" s="76">
        <v>1.903469504066041E-2</v>
      </c>
    </row>
    <row r="22" spans="1:9" ht="24" x14ac:dyDescent="0.2">
      <c r="A22" s="168"/>
      <c r="B22" s="75" t="s">
        <v>113</v>
      </c>
      <c r="C22" s="76">
        <v>-2.3359964746905774E-2</v>
      </c>
      <c r="D22" s="76">
        <v>6.3567228134288984E-3</v>
      </c>
      <c r="E22" s="76">
        <v>1.7515779483353876E-2</v>
      </c>
      <c r="F22" s="76">
        <v>2.2732887823899744E-2</v>
      </c>
      <c r="G22" s="76">
        <v>2.8430530130384428E-2</v>
      </c>
      <c r="H22" s="76">
        <v>9.5469024014888521E-3</v>
      </c>
      <c r="I22" s="76">
        <v>1.0699986149093732E-2</v>
      </c>
    </row>
    <row r="23" spans="1:9" x14ac:dyDescent="0.2">
      <c r="A23" s="168"/>
      <c r="B23" s="77" t="s">
        <v>114</v>
      </c>
      <c r="C23" s="78">
        <v>0.12650028764624072</v>
      </c>
      <c r="D23" s="78">
        <v>0.15030224413343335</v>
      </c>
      <c r="E23" s="78">
        <v>0.31873913627286848</v>
      </c>
      <c r="F23" s="78">
        <v>0.23154721648366947</v>
      </c>
      <c r="G23" s="78">
        <v>3.391207510585012E-2</v>
      </c>
      <c r="H23" s="78">
        <v>0.13899904035793786</v>
      </c>
      <c r="I23" s="78">
        <v>1</v>
      </c>
    </row>
    <row r="24" spans="1:9" x14ac:dyDescent="0.2">
      <c r="A24" s="168"/>
      <c r="B24" s="82" t="s">
        <v>117</v>
      </c>
      <c r="C24" s="83">
        <v>34374</v>
      </c>
      <c r="D24" s="83">
        <v>47405</v>
      </c>
      <c r="E24" s="83">
        <v>80715</v>
      </c>
      <c r="F24" s="83">
        <v>73071</v>
      </c>
      <c r="G24" s="83">
        <v>16003</v>
      </c>
      <c r="H24" s="83">
        <v>35828</v>
      </c>
      <c r="I24" s="83">
        <v>287396</v>
      </c>
    </row>
    <row r="25" spans="1:9" x14ac:dyDescent="0.2">
      <c r="A25" s="168"/>
      <c r="B25" s="82" t="s">
        <v>23</v>
      </c>
      <c r="C25" s="84">
        <v>-4.8924528848102366E-3</v>
      </c>
      <c r="D25" s="84">
        <v>4.2051349687857204E-2</v>
      </c>
      <c r="E25" s="84">
        <v>3.6761589148780395E-2</v>
      </c>
      <c r="F25" s="84">
        <v>5.0580133135881993E-2</v>
      </c>
      <c r="G25" s="84">
        <v>4.6084455484377042E-2</v>
      </c>
      <c r="H25" s="84">
        <v>-8.3312574386227127E-3</v>
      </c>
      <c r="I25" s="84">
        <v>3.0580776568125422E-2</v>
      </c>
    </row>
    <row r="26" spans="1:9" ht="24" x14ac:dyDescent="0.2">
      <c r="A26" s="168"/>
      <c r="B26" s="85" t="s">
        <v>113</v>
      </c>
      <c r="C26" s="86">
        <v>-1.2869708955664442E-2</v>
      </c>
      <c r="D26" s="86">
        <v>2.1549326432389292E-2</v>
      </c>
      <c r="E26" s="86">
        <v>3.0658649526574055E-2</v>
      </c>
      <c r="F26" s="86">
        <v>2.9227017440141886E-2</v>
      </c>
      <c r="G26" s="86">
        <v>4.608746813100608E-2</v>
      </c>
      <c r="H26" s="86">
        <v>-8.3314880425155013E-3</v>
      </c>
      <c r="I26" s="86">
        <v>1.8406071356613186E-2</v>
      </c>
    </row>
    <row r="27" spans="1:9" x14ac:dyDescent="0.2">
      <c r="B27" s="42"/>
    </row>
  </sheetData>
  <mergeCells count="5">
    <mergeCell ref="A6:B6"/>
    <mergeCell ref="A7:A13"/>
    <mergeCell ref="A14:A16"/>
    <mergeCell ref="A17:A19"/>
    <mergeCell ref="A20:A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L21" sqref="L21"/>
    </sheetView>
  </sheetViews>
  <sheetFormatPr baseColWidth="10" defaultRowHeight="12" x14ac:dyDescent="0.2"/>
  <cols>
    <col min="1" max="1" width="31.28515625" style="36" bestFit="1" customWidth="1"/>
    <col min="2" max="2" width="7.42578125" style="36" bestFit="1" customWidth="1"/>
    <col min="3" max="3" width="11.140625" style="36" bestFit="1" customWidth="1"/>
    <col min="4" max="4" width="7.42578125" style="36" bestFit="1" customWidth="1"/>
    <col min="5" max="5" width="11.140625" style="36" bestFit="1" customWidth="1"/>
    <col min="6" max="6" width="7.42578125" style="36" bestFit="1" customWidth="1"/>
    <col min="7" max="7" width="11.140625" style="36" bestFit="1" customWidth="1"/>
    <col min="8" max="8" width="7.42578125" style="36" bestFit="1" customWidth="1"/>
    <col min="9" max="9" width="11.140625" style="36" bestFit="1" customWidth="1"/>
    <col min="10" max="16384" width="11.42578125" style="36"/>
  </cols>
  <sheetData>
    <row r="1" spans="1:9" s="1" customFormat="1" ht="12.75" x14ac:dyDescent="0.2">
      <c r="A1" s="36" t="s">
        <v>268</v>
      </c>
    </row>
    <row r="2" spans="1:9" s="1" customFormat="1" ht="12.75" x14ac:dyDescent="0.2">
      <c r="A2" s="36"/>
    </row>
    <row r="3" spans="1:9" x14ac:dyDescent="0.2">
      <c r="A3" s="151" t="s">
        <v>263</v>
      </c>
    </row>
    <row r="5" spans="1:9" x14ac:dyDescent="0.2">
      <c r="A5" s="37"/>
      <c r="B5" s="170" t="s">
        <v>39</v>
      </c>
      <c r="C5" s="171"/>
      <c r="D5" s="171"/>
      <c r="E5" s="171"/>
      <c r="F5" s="171"/>
      <c r="G5" s="171"/>
      <c r="H5" s="171"/>
      <c r="I5" s="172"/>
    </row>
    <row r="6" spans="1:9" x14ac:dyDescent="0.2">
      <c r="A6" s="37"/>
      <c r="B6" s="173" t="s">
        <v>40</v>
      </c>
      <c r="C6" s="173"/>
      <c r="D6" s="173" t="s">
        <v>41</v>
      </c>
      <c r="E6" s="173"/>
      <c r="F6" s="173" t="s">
        <v>42</v>
      </c>
      <c r="G6" s="173"/>
      <c r="H6" s="173" t="s">
        <v>43</v>
      </c>
      <c r="I6" s="173"/>
    </row>
    <row r="7" spans="1:9" x14ac:dyDescent="0.2">
      <c r="A7" s="38"/>
      <c r="B7" s="39">
        <v>2016</v>
      </c>
      <c r="C7" s="39" t="s">
        <v>44</v>
      </c>
      <c r="D7" s="39">
        <v>2016</v>
      </c>
      <c r="E7" s="39" t="s">
        <v>44</v>
      </c>
      <c r="F7" s="39">
        <v>2016</v>
      </c>
      <c r="G7" s="39" t="s">
        <v>44</v>
      </c>
      <c r="H7" s="39">
        <v>2016</v>
      </c>
      <c r="I7" s="39" t="s">
        <v>44</v>
      </c>
    </row>
    <row r="8" spans="1:9" ht="24" x14ac:dyDescent="0.2">
      <c r="A8" s="135" t="s">
        <v>45</v>
      </c>
      <c r="B8" s="17">
        <v>327078</v>
      </c>
      <c r="C8" s="17">
        <v>317054</v>
      </c>
      <c r="D8" s="17">
        <v>126578</v>
      </c>
      <c r="E8" s="17">
        <v>125144</v>
      </c>
      <c r="F8" s="17">
        <v>179841</v>
      </c>
      <c r="G8" s="17">
        <v>176646</v>
      </c>
      <c r="H8" s="17">
        <v>633497</v>
      </c>
      <c r="I8" s="17">
        <v>618844</v>
      </c>
    </row>
    <row r="9" spans="1:9" x14ac:dyDescent="0.2">
      <c r="A9" s="40" t="s">
        <v>46</v>
      </c>
      <c r="B9" s="11">
        <v>231817</v>
      </c>
      <c r="C9" s="11">
        <v>222392</v>
      </c>
      <c r="D9" s="11">
        <v>41241</v>
      </c>
      <c r="E9" s="11">
        <v>41742</v>
      </c>
      <c r="F9" s="11">
        <v>14338</v>
      </c>
      <c r="G9" s="11">
        <v>14734</v>
      </c>
      <c r="H9" s="11">
        <v>287396</v>
      </c>
      <c r="I9" s="11">
        <v>278868</v>
      </c>
    </row>
    <row r="10" spans="1:9" x14ac:dyDescent="0.2">
      <c r="A10" s="135" t="s">
        <v>47</v>
      </c>
      <c r="B10" s="136">
        <v>70.875142932266925</v>
      </c>
      <c r="C10" s="136">
        <v>70.143256353807232</v>
      </c>
      <c r="D10" s="136">
        <v>32.581491254404398</v>
      </c>
      <c r="E10" s="136">
        <v>33.355174838585945</v>
      </c>
      <c r="F10" s="136">
        <v>7.9725980171373605</v>
      </c>
      <c r="G10" s="136">
        <v>8.3409757367843032</v>
      </c>
      <c r="H10" s="137">
        <v>45.366592106987092</v>
      </c>
      <c r="I10" s="137">
        <v>45.062729864069134</v>
      </c>
    </row>
    <row r="11" spans="1:9" ht="24" x14ac:dyDescent="0.2">
      <c r="A11" s="135" t="s">
        <v>48</v>
      </c>
      <c r="B11" s="136">
        <v>62.200453714404517</v>
      </c>
      <c r="C11" s="136">
        <v>62.343638623073673</v>
      </c>
      <c r="D11" s="136">
        <v>31.660320118820017</v>
      </c>
      <c r="E11" s="136">
        <v>32.588857636003326</v>
      </c>
      <c r="F11" s="136">
        <v>7.9308945123748202</v>
      </c>
      <c r="G11" s="136">
        <v>8.3087078111024315</v>
      </c>
      <c r="H11" s="137">
        <v>40.691905407602562</v>
      </c>
      <c r="I11" s="137">
        <v>40.902553793847886</v>
      </c>
    </row>
    <row r="12" spans="1:9" x14ac:dyDescent="0.2">
      <c r="A12" s="8" t="s">
        <v>49</v>
      </c>
      <c r="B12" s="11">
        <v>31721</v>
      </c>
      <c r="C12" s="11">
        <v>30927</v>
      </c>
      <c r="D12" s="11">
        <v>14630</v>
      </c>
      <c r="E12" s="11">
        <v>14374</v>
      </c>
      <c r="F12" s="11">
        <v>817</v>
      </c>
      <c r="G12" s="11">
        <v>988</v>
      </c>
      <c r="H12" s="11">
        <v>47168</v>
      </c>
      <c r="I12" s="11">
        <v>46289</v>
      </c>
    </row>
    <row r="13" spans="1:9" x14ac:dyDescent="0.2">
      <c r="A13" s="135" t="s">
        <v>50</v>
      </c>
      <c r="B13" s="136">
        <v>9.6982982652455991</v>
      </c>
      <c r="C13" s="136">
        <v>9.7544897714584895</v>
      </c>
      <c r="D13" s="136">
        <v>11.558090663464425</v>
      </c>
      <c r="E13" s="136">
        <v>11.485968164674295</v>
      </c>
      <c r="F13" s="136">
        <v>0.45429017854660508</v>
      </c>
      <c r="G13" s="136">
        <v>0.55931071181911851</v>
      </c>
      <c r="H13" s="137">
        <v>7.4456548334088399</v>
      </c>
      <c r="I13" s="137">
        <v>7.4799141625353078</v>
      </c>
    </row>
    <row r="14" spans="1:9" x14ac:dyDescent="0.2">
      <c r="A14" s="8" t="s">
        <v>51</v>
      </c>
      <c r="B14" s="11">
        <v>34318</v>
      </c>
      <c r="C14" s="11">
        <v>34359</v>
      </c>
      <c r="D14" s="11">
        <v>1190</v>
      </c>
      <c r="E14" s="11">
        <v>1419</v>
      </c>
      <c r="F14" s="11">
        <v>320</v>
      </c>
      <c r="G14" s="11">
        <v>351</v>
      </c>
      <c r="H14" s="11">
        <v>35828</v>
      </c>
      <c r="I14" s="11">
        <v>36129</v>
      </c>
    </row>
    <row r="15" spans="1:9" x14ac:dyDescent="0.2">
      <c r="A15" s="135" t="s">
        <v>52</v>
      </c>
      <c r="B15" s="136">
        <v>10.492298473147079</v>
      </c>
      <c r="C15" s="136">
        <v>10.836955218984778</v>
      </c>
      <c r="D15" s="136">
        <v>0.94013177645404411</v>
      </c>
      <c r="E15" s="136">
        <v>1.133893754394937</v>
      </c>
      <c r="F15" s="136">
        <v>0.17793495365350503</v>
      </c>
      <c r="G15" s="136">
        <v>0.19870248972521315</v>
      </c>
      <c r="H15" s="137">
        <v>5.655591107771623</v>
      </c>
      <c r="I15" s="137">
        <v>5.8381433770061602</v>
      </c>
    </row>
  </sheetData>
  <mergeCells count="5">
    <mergeCell ref="B5:I5"/>
    <mergeCell ref="B6:C6"/>
    <mergeCell ref="D6:E6"/>
    <mergeCell ref="F6:G6"/>
    <mergeCell ref="H6: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O7" sqref="O7"/>
    </sheetView>
  </sheetViews>
  <sheetFormatPr baseColWidth="10" defaultRowHeight="15" x14ac:dyDescent="0.25"/>
  <cols>
    <col min="1" max="1" width="38.7109375" style="98" bestFit="1" customWidth="1"/>
    <col min="2" max="2" width="6" style="98" bestFit="1" customWidth="1"/>
    <col min="3" max="3" width="9.28515625" style="98" bestFit="1" customWidth="1"/>
    <col min="4" max="4" width="6" style="98" bestFit="1" customWidth="1"/>
    <col min="5" max="5" width="9.28515625" style="98" bestFit="1" customWidth="1"/>
    <col min="6" max="6" width="6" style="98" bestFit="1" customWidth="1"/>
    <col min="7" max="7" width="9.28515625" style="98" bestFit="1" customWidth="1"/>
    <col min="8" max="8" width="7.42578125" style="98" bestFit="1" customWidth="1"/>
    <col min="9" max="9" width="8.140625" style="98" bestFit="1" customWidth="1"/>
    <col min="10" max="10" width="6" style="98" bestFit="1" customWidth="1"/>
    <col min="11" max="11" width="10.5703125" style="98" bestFit="1" customWidth="1"/>
    <col min="12" max="12" width="8.140625" style="98" bestFit="1" customWidth="1"/>
    <col min="13" max="13" width="9.28515625" style="98" bestFit="1" customWidth="1"/>
    <col min="14" max="16384" width="11.42578125" style="98"/>
  </cols>
  <sheetData>
    <row r="1" spans="1:13" ht="15" customHeight="1" x14ac:dyDescent="0.25">
      <c r="A1" s="159" t="s">
        <v>271</v>
      </c>
      <c r="B1" s="96"/>
      <c r="C1" s="96"/>
      <c r="D1" s="96"/>
      <c r="E1" s="96"/>
      <c r="F1" s="96"/>
      <c r="G1" s="96"/>
      <c r="H1" s="96"/>
      <c r="I1" s="96"/>
      <c r="J1" s="96"/>
      <c r="K1" s="96"/>
      <c r="L1" s="97"/>
    </row>
    <row r="2" spans="1:13" ht="9" customHeight="1" x14ac:dyDescent="0.25">
      <c r="A2" s="159"/>
      <c r="B2" s="96"/>
      <c r="C2" s="96"/>
      <c r="D2" s="96"/>
      <c r="E2" s="96"/>
      <c r="F2" s="96"/>
      <c r="G2" s="96"/>
      <c r="H2" s="96"/>
      <c r="I2" s="96"/>
      <c r="J2" s="96"/>
      <c r="K2" s="96"/>
      <c r="L2" s="97"/>
    </row>
    <row r="3" spans="1:13" x14ac:dyDescent="0.25">
      <c r="A3" s="151" t="s">
        <v>263</v>
      </c>
    </row>
    <row r="5" spans="1:13" x14ac:dyDescent="0.25">
      <c r="A5" s="99"/>
      <c r="B5" s="174" t="s">
        <v>90</v>
      </c>
      <c r="C5" s="174"/>
      <c r="D5" s="174" t="s">
        <v>98</v>
      </c>
      <c r="E5" s="174"/>
      <c r="F5" s="174" t="s">
        <v>106</v>
      </c>
      <c r="G5" s="174"/>
      <c r="H5" s="175" t="s">
        <v>43</v>
      </c>
      <c r="I5" s="176"/>
      <c r="J5" s="176"/>
      <c r="K5" s="176"/>
      <c r="L5" s="176"/>
      <c r="M5" s="177"/>
    </row>
    <row r="6" spans="1:13" ht="24" x14ac:dyDescent="0.25">
      <c r="A6" s="100"/>
      <c r="B6" s="90" t="s">
        <v>250</v>
      </c>
      <c r="C6" s="90" t="s">
        <v>251</v>
      </c>
      <c r="D6" s="90" t="s">
        <v>250</v>
      </c>
      <c r="E6" s="90" t="s">
        <v>251</v>
      </c>
      <c r="F6" s="90" t="s">
        <v>250</v>
      </c>
      <c r="G6" s="90" t="s">
        <v>251</v>
      </c>
      <c r="H6" s="90" t="s">
        <v>22</v>
      </c>
      <c r="I6" s="90" t="s">
        <v>23</v>
      </c>
      <c r="J6" s="90" t="s">
        <v>250</v>
      </c>
      <c r="K6" s="90" t="s">
        <v>252</v>
      </c>
      <c r="L6" s="90" t="s">
        <v>23</v>
      </c>
      <c r="M6" s="90" t="s">
        <v>251</v>
      </c>
    </row>
    <row r="7" spans="1:13" x14ac:dyDescent="0.25">
      <c r="A7" s="115" t="s">
        <v>1</v>
      </c>
      <c r="B7" s="116">
        <v>0.10736749028178648</v>
      </c>
      <c r="C7" s="116">
        <v>6.5716812092293839E-2</v>
      </c>
      <c r="D7" s="116">
        <v>0.14746284292542394</v>
      </c>
      <c r="E7" s="116">
        <v>0.11703005303476724</v>
      </c>
      <c r="F7" s="116">
        <v>0.38020447473699809</v>
      </c>
      <c r="G7" s="116">
        <v>0.33560527485553415</v>
      </c>
      <c r="H7" s="117">
        <v>26698</v>
      </c>
      <c r="I7" s="116">
        <v>-2.5032691948440127E-3</v>
      </c>
      <c r="J7" s="116">
        <v>0.13152242452904547</v>
      </c>
      <c r="K7" s="117">
        <v>19080</v>
      </c>
      <c r="L7" s="116">
        <v>-2.4051030011502665E-3</v>
      </c>
      <c r="M7" s="116">
        <v>9.3993851974462042E-2</v>
      </c>
    </row>
    <row r="8" spans="1:13" x14ac:dyDescent="0.25">
      <c r="A8" s="101" t="s">
        <v>232</v>
      </c>
      <c r="B8" s="102">
        <v>0.16799721953069049</v>
      </c>
      <c r="C8" s="102">
        <v>0.1105025908918566</v>
      </c>
      <c r="D8" s="102">
        <v>0.29131856719934279</v>
      </c>
      <c r="E8" s="102">
        <v>0.24666367004045445</v>
      </c>
      <c r="F8" s="102">
        <v>0.54514321295143209</v>
      </c>
      <c r="G8" s="102">
        <v>0.49066002490660027</v>
      </c>
      <c r="H8" s="103">
        <v>36497</v>
      </c>
      <c r="I8" s="102">
        <v>9.6826845934655705E-3</v>
      </c>
      <c r="J8" s="102">
        <v>0.22435255137481019</v>
      </c>
      <c r="K8" s="103">
        <v>27982</v>
      </c>
      <c r="L8" s="102">
        <v>2.8312367845751353E-3</v>
      </c>
      <c r="M8" s="102">
        <v>0.17200956496615993</v>
      </c>
    </row>
    <row r="9" spans="1:13" x14ac:dyDescent="0.25">
      <c r="A9" s="101" t="s">
        <v>233</v>
      </c>
      <c r="B9" s="102">
        <v>0.16470987444859178</v>
      </c>
      <c r="C9" s="102">
        <v>8.5341024770953511E-2</v>
      </c>
      <c r="D9" s="102">
        <v>0.12011615628299895</v>
      </c>
      <c r="E9" s="102">
        <v>9.0285110876451954E-2</v>
      </c>
      <c r="F9" s="102">
        <v>0.54545454545454541</v>
      </c>
      <c r="G9" s="102">
        <v>0.45454545454545453</v>
      </c>
      <c r="H9" s="103">
        <v>5315</v>
      </c>
      <c r="I9" s="102">
        <v>-1.1276075925577898E-3</v>
      </c>
      <c r="J9" s="102">
        <v>0.15975833358381678</v>
      </c>
      <c r="K9" s="103">
        <v>2862</v>
      </c>
      <c r="L9" s="102">
        <v>-4.8678720445062586E-3</v>
      </c>
      <c r="M9" s="102">
        <v>8.6026030238360029E-2</v>
      </c>
    </row>
    <row r="10" spans="1:13" x14ac:dyDescent="0.25">
      <c r="A10" s="101" t="s">
        <v>234</v>
      </c>
      <c r="B10" s="102">
        <v>0.24694104560622915</v>
      </c>
      <c r="C10" s="102">
        <v>9.5661846496106789E-2</v>
      </c>
      <c r="D10" s="102">
        <v>0.23382226056945643</v>
      </c>
      <c r="E10" s="102">
        <v>0.16134598792062121</v>
      </c>
      <c r="F10" s="102"/>
      <c r="G10" s="102"/>
      <c r="H10" s="103">
        <v>493</v>
      </c>
      <c r="I10" s="102">
        <v>0.83271375464684017</v>
      </c>
      <c r="J10" s="102">
        <v>0.23955296404275997</v>
      </c>
      <c r="K10" s="103">
        <v>273</v>
      </c>
      <c r="L10" s="102">
        <v>0.40721649484536082</v>
      </c>
      <c r="M10" s="102">
        <v>0.1326530612244898</v>
      </c>
    </row>
    <row r="11" spans="1:13" x14ac:dyDescent="0.25">
      <c r="A11" s="115" t="s">
        <v>259</v>
      </c>
      <c r="B11" s="116">
        <v>0.1677904833342643</v>
      </c>
      <c r="C11" s="116">
        <v>0.10447904115163945</v>
      </c>
      <c r="D11" s="116">
        <v>0.28102326384890014</v>
      </c>
      <c r="E11" s="116">
        <v>0.23671254174824369</v>
      </c>
      <c r="F11" s="116">
        <v>0.54514427551970213</v>
      </c>
      <c r="G11" s="116">
        <v>0.49053676698727894</v>
      </c>
      <c r="H11" s="117">
        <v>42305</v>
      </c>
      <c r="I11" s="116">
        <v>1.3609027960802166E-2</v>
      </c>
      <c r="J11" s="116">
        <v>0.21365729985252824</v>
      </c>
      <c r="K11" s="117">
        <v>31117</v>
      </c>
      <c r="L11" s="116">
        <v>4.6492106027830691E-3</v>
      </c>
      <c r="M11" s="116">
        <v>0.15715339084058907</v>
      </c>
    </row>
    <row r="12" spans="1:13" x14ac:dyDescent="0.25">
      <c r="A12" s="101" t="s">
        <v>236</v>
      </c>
      <c r="B12" s="102">
        <v>0.1484651051839041</v>
      </c>
      <c r="C12" s="102">
        <v>0.12884469160466955</v>
      </c>
      <c r="D12" s="102">
        <v>0.28518723482752262</v>
      </c>
      <c r="E12" s="102">
        <v>0.26060689909610774</v>
      </c>
      <c r="F12" s="102">
        <v>0.49912400233599374</v>
      </c>
      <c r="G12" s="102">
        <v>0.46330543118551681</v>
      </c>
      <c r="H12" s="103">
        <v>18706</v>
      </c>
      <c r="I12" s="102">
        <v>-4.4832516339869281E-2</v>
      </c>
      <c r="J12" s="102">
        <v>0.19922465759260444</v>
      </c>
      <c r="K12" s="103">
        <v>16673</v>
      </c>
      <c r="L12" s="102">
        <v>-4.926726350002851E-2</v>
      </c>
      <c r="M12" s="102">
        <v>0.1775725818476154</v>
      </c>
    </row>
    <row r="13" spans="1:13" x14ac:dyDescent="0.25">
      <c r="A13" s="101" t="s">
        <v>5</v>
      </c>
      <c r="B13" s="102">
        <v>0.17427919242958137</v>
      </c>
      <c r="C13" s="102">
        <v>0.11411032067903286</v>
      </c>
      <c r="D13" s="102">
        <v>0.27796697626418987</v>
      </c>
      <c r="E13" s="102">
        <v>0.23116615067079463</v>
      </c>
      <c r="F13" s="102">
        <v>0.44377602961591855</v>
      </c>
      <c r="G13" s="102">
        <v>0.39472466450717258</v>
      </c>
      <c r="H13" s="103">
        <v>22074</v>
      </c>
      <c r="I13" s="102">
        <v>3.7068357998590554E-2</v>
      </c>
      <c r="J13" s="102">
        <v>0.19746482149087102</v>
      </c>
      <c r="K13" s="103">
        <v>15631</v>
      </c>
      <c r="L13" s="102">
        <v>2.6801550285751822E-2</v>
      </c>
      <c r="M13" s="102">
        <v>0.13982842369864115</v>
      </c>
    </row>
    <row r="14" spans="1:13" x14ac:dyDescent="0.25">
      <c r="A14" s="101" t="s">
        <v>7</v>
      </c>
      <c r="B14" s="102">
        <v>7.5534104433938071E-2</v>
      </c>
      <c r="C14" s="102">
        <v>4.8646409384719584E-2</v>
      </c>
      <c r="D14" s="102">
        <v>0.10823504936868888</v>
      </c>
      <c r="E14" s="102">
        <v>8.6999311878890678E-2</v>
      </c>
      <c r="F14" s="102">
        <v>0.34325018645893762</v>
      </c>
      <c r="G14" s="102">
        <v>0.31059915471948291</v>
      </c>
      <c r="H14" s="103">
        <v>29156</v>
      </c>
      <c r="I14" s="102">
        <v>5.7603017991874637E-2</v>
      </c>
      <c r="J14" s="102">
        <v>0.10084324264497341</v>
      </c>
      <c r="K14" s="103">
        <v>22019</v>
      </c>
      <c r="L14" s="102">
        <v>5.4246863927990038E-2</v>
      </c>
      <c r="M14" s="102">
        <v>7.6158161606519045E-2</v>
      </c>
    </row>
    <row r="15" spans="1:13" x14ac:dyDescent="0.25">
      <c r="A15" s="101" t="s">
        <v>237</v>
      </c>
      <c r="B15" s="102">
        <v>0.19405011726947291</v>
      </c>
      <c r="C15" s="102">
        <v>0.17565732625601777</v>
      </c>
      <c r="D15" s="102">
        <v>0.42933018589554439</v>
      </c>
      <c r="E15" s="102">
        <v>0.4063145470640307</v>
      </c>
      <c r="F15" s="102">
        <v>0.20454545454545456</v>
      </c>
      <c r="G15" s="102">
        <v>0.15909090909090909</v>
      </c>
      <c r="H15" s="103">
        <v>3036</v>
      </c>
      <c r="I15" s="102">
        <v>5.4166666666666669E-2</v>
      </c>
      <c r="J15" s="102">
        <v>0.263221779087914</v>
      </c>
      <c r="K15" s="103">
        <v>2807</v>
      </c>
      <c r="L15" s="102">
        <v>4.1945063103192279E-2</v>
      </c>
      <c r="M15" s="102">
        <v>0.2433674354083579</v>
      </c>
    </row>
    <row r="16" spans="1:13" x14ac:dyDescent="0.25">
      <c r="A16" s="115" t="s">
        <v>238</v>
      </c>
      <c r="B16" s="116">
        <v>0.12203264912739333</v>
      </c>
      <c r="C16" s="116">
        <v>8.7437046649259678E-2</v>
      </c>
      <c r="D16" s="116">
        <v>0.15671866423499831</v>
      </c>
      <c r="E16" s="116">
        <v>0.13209507114990762</v>
      </c>
      <c r="F16" s="116">
        <v>0.39538358493482406</v>
      </c>
      <c r="G16" s="116">
        <v>0.36003915709207068</v>
      </c>
      <c r="H16" s="117">
        <v>72972</v>
      </c>
      <c r="I16" s="116">
        <v>2.3206248159625336E-2</v>
      </c>
      <c r="J16" s="116">
        <v>0.14411745537063261</v>
      </c>
      <c r="K16" s="117">
        <v>57130</v>
      </c>
      <c r="L16" s="116">
        <v>1.4022009229676962E-2</v>
      </c>
      <c r="M16" s="116">
        <v>0.11282999267286412</v>
      </c>
    </row>
    <row r="17" spans="1:13" x14ac:dyDescent="0.25">
      <c r="A17" s="101" t="s">
        <v>239</v>
      </c>
      <c r="B17" s="102">
        <v>0.15947477963955842</v>
      </c>
      <c r="C17" s="102">
        <v>0.11576716125876406</v>
      </c>
      <c r="D17" s="102">
        <v>0.30725886193398078</v>
      </c>
      <c r="E17" s="102">
        <v>0.26693486122963145</v>
      </c>
      <c r="F17" s="102">
        <v>0.49052644571992843</v>
      </c>
      <c r="G17" s="102">
        <v>0.45787817070912795</v>
      </c>
      <c r="H17" s="103">
        <v>47259</v>
      </c>
      <c r="I17" s="102">
        <v>5.9238838084991932E-2</v>
      </c>
      <c r="J17" s="102">
        <v>0.24323823543035961</v>
      </c>
      <c r="K17" s="103">
        <v>39196</v>
      </c>
      <c r="L17" s="102">
        <v>5.5528626056982819E-2</v>
      </c>
      <c r="M17" s="102">
        <v>0.2017386291696476</v>
      </c>
    </row>
    <row r="18" spans="1:13" x14ac:dyDescent="0.25">
      <c r="A18" s="101" t="s">
        <v>261</v>
      </c>
      <c r="B18" s="102">
        <v>7.2596032688915291E-2</v>
      </c>
      <c r="C18" s="102">
        <v>4.3129207617813296E-2</v>
      </c>
      <c r="D18" s="102">
        <v>0.1941255342327998</v>
      </c>
      <c r="E18" s="102">
        <v>0.16282577725634795</v>
      </c>
      <c r="F18" s="102">
        <v>0.3301734761588776</v>
      </c>
      <c r="G18" s="102">
        <v>0.30296710588681391</v>
      </c>
      <c r="H18" s="103">
        <v>12149</v>
      </c>
      <c r="I18" s="102">
        <v>5.6710446203357398E-2</v>
      </c>
      <c r="J18" s="102">
        <v>0.13503540108259512</v>
      </c>
      <c r="K18" s="103">
        <v>9478</v>
      </c>
      <c r="L18" s="102">
        <v>4.4637936735368679E-2</v>
      </c>
      <c r="M18" s="102">
        <v>0.10534739743689493</v>
      </c>
    </row>
    <row r="19" spans="1:13" x14ac:dyDescent="0.25">
      <c r="A19" s="101" t="s">
        <v>253</v>
      </c>
      <c r="B19" s="102">
        <v>8.8044308632543922E-2</v>
      </c>
      <c r="C19" s="102">
        <v>4.2207792207792208E-2</v>
      </c>
      <c r="D19" s="102">
        <v>0.31662269129287601</v>
      </c>
      <c r="E19" s="102">
        <v>0.28443271767810024</v>
      </c>
      <c r="F19" s="102">
        <v>0.21818181818181817</v>
      </c>
      <c r="G19" s="102">
        <v>0.16363636363636364</v>
      </c>
      <c r="H19" s="103">
        <v>3402</v>
      </c>
      <c r="I19" s="102">
        <v>-0.12229102167182662</v>
      </c>
      <c r="J19" s="102">
        <v>0.10162504480822082</v>
      </c>
      <c r="K19" s="103">
        <v>1892</v>
      </c>
      <c r="L19" s="102">
        <v>-0.12285581826611033</v>
      </c>
      <c r="M19" s="102">
        <v>5.6518102521209222E-2</v>
      </c>
    </row>
    <row r="20" spans="1:13" x14ac:dyDescent="0.25">
      <c r="A20" s="115" t="s">
        <v>241</v>
      </c>
      <c r="B20" s="116">
        <v>0.12250105892873017</v>
      </c>
      <c r="C20" s="116">
        <v>8.2580753120571462E-2</v>
      </c>
      <c r="D20" s="116">
        <v>0.28032493874764025</v>
      </c>
      <c r="E20" s="116">
        <v>0.24231835160862755</v>
      </c>
      <c r="F20" s="116">
        <v>0.42601330014488986</v>
      </c>
      <c r="G20" s="116">
        <v>0.39536352490990823</v>
      </c>
      <c r="H20" s="117">
        <v>62810</v>
      </c>
      <c r="I20" s="116">
        <v>4.7025287969461066E-2</v>
      </c>
      <c r="J20" s="116">
        <v>0.19767983483143239</v>
      </c>
      <c r="K20" s="117">
        <v>50566</v>
      </c>
      <c r="L20" s="116">
        <v>4.5529732859151434E-2</v>
      </c>
      <c r="M20" s="116">
        <v>0.15914469874361103</v>
      </c>
    </row>
    <row r="21" spans="1:13" x14ac:dyDescent="0.25">
      <c r="A21" s="115" t="s">
        <v>12</v>
      </c>
      <c r="B21" s="116">
        <v>2.6681009027250485E-2</v>
      </c>
      <c r="C21" s="116">
        <v>1.4089260102927529E-2</v>
      </c>
      <c r="D21" s="116">
        <v>8.0602053734702486E-2</v>
      </c>
      <c r="E21" s="116">
        <v>6.7238711492474332E-2</v>
      </c>
      <c r="F21" s="116">
        <v>0.23507462686567165</v>
      </c>
      <c r="G21" s="116">
        <v>0.22014925373134328</v>
      </c>
      <c r="H21" s="117">
        <v>1964</v>
      </c>
      <c r="I21" s="116">
        <v>1.4462809917355372E-2</v>
      </c>
      <c r="J21" s="116">
        <v>3.5672121619412606E-2</v>
      </c>
      <c r="K21" s="117">
        <v>1264</v>
      </c>
      <c r="L21" s="116">
        <v>-7.9051383399209485E-4</v>
      </c>
      <c r="M21" s="116">
        <v>2.295802531921463E-2</v>
      </c>
    </row>
    <row r="22" spans="1:13" x14ac:dyDescent="0.25">
      <c r="A22" s="118" t="s">
        <v>242</v>
      </c>
      <c r="B22" s="119">
        <v>0.12146480560564558</v>
      </c>
      <c r="C22" s="119">
        <v>8.1354240111813414E-2</v>
      </c>
      <c r="D22" s="119">
        <v>0.20339750258912637</v>
      </c>
      <c r="E22" s="119">
        <v>0.17151273707984463</v>
      </c>
      <c r="F22" s="119">
        <v>0.41507242295710944</v>
      </c>
      <c r="G22" s="119">
        <v>0.37994332881606507</v>
      </c>
      <c r="H22" s="120">
        <v>206743</v>
      </c>
      <c r="I22" s="119">
        <v>2.4778927750019827E-2</v>
      </c>
      <c r="J22" s="119">
        <v>0.16150396332818012</v>
      </c>
      <c r="K22" s="120">
        <v>159151</v>
      </c>
      <c r="L22" s="119">
        <v>1.9754209703462592E-2</v>
      </c>
      <c r="M22" s="119">
        <v>0.12432593736011956</v>
      </c>
    </row>
    <row r="23" spans="1:13" x14ac:dyDescent="0.25">
      <c r="A23" s="101" t="s">
        <v>86</v>
      </c>
      <c r="B23" s="102">
        <v>6.8737607402511572E-2</v>
      </c>
      <c r="C23" s="102">
        <v>5.7741993630955959E-2</v>
      </c>
      <c r="D23" s="102">
        <v>9.204547403076184E-2</v>
      </c>
      <c r="E23" s="102">
        <v>7.1880519213292415E-2</v>
      </c>
      <c r="F23" s="102">
        <v>0.21147260273972604</v>
      </c>
      <c r="G23" s="102">
        <v>0.19006849315068494</v>
      </c>
      <c r="H23" s="103">
        <v>12127</v>
      </c>
      <c r="I23" s="102">
        <v>1.7963569210106608E-2</v>
      </c>
      <c r="J23" s="102">
        <v>9.0197770158201254E-2</v>
      </c>
      <c r="K23" s="103">
        <v>9567</v>
      </c>
      <c r="L23" s="102">
        <v>1.0456273764258554E-2</v>
      </c>
      <c r="M23" s="102">
        <v>7.1157093024120668E-2</v>
      </c>
    </row>
    <row r="24" spans="1:13" x14ac:dyDescent="0.25">
      <c r="A24" s="101" t="s">
        <v>87</v>
      </c>
      <c r="B24" s="102">
        <v>0.12121212121212122</v>
      </c>
      <c r="C24" s="102">
        <v>0.12121212121212122</v>
      </c>
      <c r="D24" s="102">
        <v>7.0545307115345637E-2</v>
      </c>
      <c r="E24" s="102">
        <v>5.0679099939185082E-2</v>
      </c>
      <c r="F24" s="102">
        <v>0.14634146341463414</v>
      </c>
      <c r="G24" s="102">
        <v>0.12195121951219512</v>
      </c>
      <c r="H24" s="103">
        <v>706</v>
      </c>
      <c r="I24" s="102">
        <v>6.8078668683812404E-2</v>
      </c>
      <c r="J24" s="102">
        <v>7.1026156941649904E-2</v>
      </c>
      <c r="K24" s="103">
        <v>509</v>
      </c>
      <c r="L24" s="102">
        <v>6.4853556485355651E-2</v>
      </c>
      <c r="M24" s="102">
        <v>5.1207243460764586E-2</v>
      </c>
    </row>
    <row r="25" spans="1:13" x14ac:dyDescent="0.25">
      <c r="A25" s="101" t="s">
        <v>88</v>
      </c>
      <c r="B25" s="102">
        <v>0.21261682242990654</v>
      </c>
      <c r="C25" s="102">
        <v>0.20093457943925233</v>
      </c>
      <c r="D25" s="102">
        <v>5.3454093411472205E-2</v>
      </c>
      <c r="E25" s="102">
        <v>2.6771443793287161E-2</v>
      </c>
      <c r="F25" s="102">
        <v>0.4140625</v>
      </c>
      <c r="G25" s="102">
        <v>0.3984375</v>
      </c>
      <c r="H25" s="103">
        <v>1401</v>
      </c>
      <c r="I25" s="102">
        <v>4.0089086859688199E-2</v>
      </c>
      <c r="J25" s="102">
        <v>6.0367114788004134E-2</v>
      </c>
      <c r="K25" s="103">
        <v>791</v>
      </c>
      <c r="L25" s="102">
        <v>8.9285714285714281E-3</v>
      </c>
      <c r="M25" s="102">
        <v>3.4083074801792484E-2</v>
      </c>
    </row>
    <row r="26" spans="1:13" x14ac:dyDescent="0.25">
      <c r="A26" s="101" t="s">
        <v>254</v>
      </c>
      <c r="B26" s="102">
        <v>5.9412941501103753E-2</v>
      </c>
      <c r="C26" s="102">
        <v>2.0126241721854305E-2</v>
      </c>
      <c r="D26" s="102">
        <v>0.20689655172413793</v>
      </c>
      <c r="E26" s="102">
        <v>0.16091954022988506</v>
      </c>
      <c r="F26" s="102"/>
      <c r="G26" s="102"/>
      <c r="H26" s="103">
        <v>3463</v>
      </c>
      <c r="I26" s="102">
        <v>8.9336269267065116E-2</v>
      </c>
      <c r="J26" s="102">
        <v>5.9633896437120075E-2</v>
      </c>
      <c r="K26" s="103">
        <v>1181</v>
      </c>
      <c r="L26" s="102">
        <v>0.1533203125</v>
      </c>
      <c r="M26" s="102">
        <v>2.0337173460074735E-2</v>
      </c>
    </row>
    <row r="27" spans="1:13" x14ac:dyDescent="0.25">
      <c r="A27" s="115" t="s">
        <v>244</v>
      </c>
      <c r="B27" s="116">
        <v>6.2380140634988278E-2</v>
      </c>
      <c r="C27" s="116">
        <v>2.9538674621777113E-2</v>
      </c>
      <c r="D27" s="116">
        <v>8.4860678000201181E-2</v>
      </c>
      <c r="E27" s="116">
        <v>6.3715923951312745E-2</v>
      </c>
      <c r="F27" s="116">
        <v>0.24505119453924915</v>
      </c>
      <c r="G27" s="116">
        <v>0.22457337883959044</v>
      </c>
      <c r="H27" s="117">
        <v>17697</v>
      </c>
      <c r="I27" s="116">
        <v>3.4912280701754388E-2</v>
      </c>
      <c r="J27" s="116">
        <v>7.842051154793768E-2</v>
      </c>
      <c r="K27" s="117">
        <v>12048</v>
      </c>
      <c r="L27" s="116">
        <v>2.5012761613067893E-2</v>
      </c>
      <c r="M27" s="116">
        <v>5.3388163142315259E-2</v>
      </c>
    </row>
    <row r="28" spans="1:13" x14ac:dyDescent="0.25">
      <c r="A28" s="101" t="s">
        <v>245</v>
      </c>
      <c r="B28" s="102">
        <v>7.1554680682671429E-2</v>
      </c>
      <c r="C28" s="102">
        <v>4.8582502993282872E-2</v>
      </c>
      <c r="D28" s="102"/>
      <c r="E28" s="102"/>
      <c r="F28" s="102"/>
      <c r="G28" s="102"/>
      <c r="H28" s="103">
        <v>3526</v>
      </c>
      <c r="I28" s="102">
        <v>1.7311021350259664E-2</v>
      </c>
      <c r="J28" s="102">
        <v>7.1554680682671429E-2</v>
      </c>
      <c r="K28" s="103">
        <v>2394</v>
      </c>
      <c r="L28" s="102">
        <v>3.0120481927710843E-2</v>
      </c>
      <c r="M28" s="102">
        <v>4.8582502993282872E-2</v>
      </c>
    </row>
    <row r="29" spans="1:13" x14ac:dyDescent="0.25">
      <c r="A29" s="101" t="s">
        <v>246</v>
      </c>
      <c r="B29" s="102">
        <v>4.5989101693181982E-2</v>
      </c>
      <c r="C29" s="102">
        <v>1.916699536895005E-2</v>
      </c>
      <c r="D29" s="102"/>
      <c r="E29" s="102"/>
      <c r="F29" s="102"/>
      <c r="G29" s="102"/>
      <c r="H29" s="103">
        <v>3148</v>
      </c>
      <c r="I29" s="102">
        <v>3.0104712041884817E-2</v>
      </c>
      <c r="J29" s="102">
        <v>4.5989101693181982E-2</v>
      </c>
      <c r="K29" s="103">
        <v>1312</v>
      </c>
      <c r="L29" s="102">
        <v>-6.2187276626161546E-2</v>
      </c>
      <c r="M29" s="102">
        <v>1.916699536895005E-2</v>
      </c>
    </row>
    <row r="30" spans="1:13" x14ac:dyDescent="0.25">
      <c r="A30" s="115" t="s">
        <v>247</v>
      </c>
      <c r="B30" s="116">
        <v>5.6689997281870075E-2</v>
      </c>
      <c r="C30" s="116">
        <v>3.1479342212557763E-2</v>
      </c>
      <c r="D30" s="116"/>
      <c r="E30" s="116"/>
      <c r="F30" s="116"/>
      <c r="G30" s="116"/>
      <c r="H30" s="117">
        <v>6674</v>
      </c>
      <c r="I30" s="116">
        <v>2.3305734437289175E-2</v>
      </c>
      <c r="J30" s="116">
        <v>5.6689997281870075E-2</v>
      </c>
      <c r="K30" s="117">
        <v>3706</v>
      </c>
      <c r="L30" s="116">
        <v>-4.5662100456621002E-3</v>
      </c>
      <c r="M30" s="116">
        <v>3.1479342212557763E-2</v>
      </c>
    </row>
    <row r="31" spans="1:13" x14ac:dyDescent="0.25">
      <c r="A31" s="118" t="s">
        <v>255</v>
      </c>
      <c r="B31" s="119">
        <v>0.10933147982549934</v>
      </c>
      <c r="C31" s="119">
        <v>7.1534404733284984E-2</v>
      </c>
      <c r="D31" s="119">
        <v>0.17244585621427772</v>
      </c>
      <c r="E31" s="119">
        <v>0.14336546004706938</v>
      </c>
      <c r="F31" s="119">
        <v>0.41079606854319972</v>
      </c>
      <c r="G31" s="119">
        <v>0.37604418600662104</v>
      </c>
      <c r="H31" s="120">
        <v>231120</v>
      </c>
      <c r="I31" s="119">
        <v>2.5531801602726233E-2</v>
      </c>
      <c r="J31" s="119">
        <v>0.14235717163056613</v>
      </c>
      <c r="K31" s="120">
        <v>174911</v>
      </c>
      <c r="L31" s="119">
        <v>1.9621673613337609E-2</v>
      </c>
      <c r="M31" s="119">
        <v>0.10773552806799046</v>
      </c>
    </row>
    <row r="33" spans="1:11" x14ac:dyDescent="0.25">
      <c r="A33" s="158" t="s">
        <v>269</v>
      </c>
      <c r="K33" s="149"/>
    </row>
  </sheetData>
  <mergeCells count="4">
    <mergeCell ref="B5:C5"/>
    <mergeCell ref="D5:E5"/>
    <mergeCell ref="F5:G5"/>
    <mergeCell ref="H5:M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A17" sqref="A17:H17"/>
    </sheetView>
  </sheetViews>
  <sheetFormatPr baseColWidth="10" defaultRowHeight="12" x14ac:dyDescent="0.2"/>
  <cols>
    <col min="1" max="1" width="38.85546875" style="87" bestFit="1" customWidth="1"/>
    <col min="2" max="3" width="12.85546875" style="87" bestFit="1" customWidth="1"/>
    <col min="4" max="4" width="13.5703125" style="87" bestFit="1" customWidth="1"/>
    <col min="5" max="5" width="9.5703125" style="87" bestFit="1" customWidth="1"/>
    <col min="6" max="6" width="8.140625" style="87" bestFit="1" customWidth="1"/>
    <col min="7" max="7" width="15.28515625" style="87" bestFit="1" customWidth="1"/>
    <col min="8" max="8" width="12" style="87" bestFit="1" customWidth="1"/>
    <col min="9" max="16384" width="11.42578125" style="87"/>
  </cols>
  <sheetData>
    <row r="1" spans="1:8" x14ac:dyDescent="0.2">
      <c r="A1" s="178" t="s">
        <v>272</v>
      </c>
      <c r="B1" s="178"/>
      <c r="C1" s="178"/>
      <c r="D1" s="178"/>
      <c r="E1" s="178"/>
      <c r="F1" s="178"/>
      <c r="G1" s="178"/>
    </row>
    <row r="2" spans="1:8" x14ac:dyDescent="0.2">
      <c r="A2" s="160"/>
      <c r="B2" s="160"/>
      <c r="C2" s="160"/>
      <c r="D2" s="160"/>
      <c r="E2" s="160"/>
      <c r="F2" s="160"/>
      <c r="G2" s="160"/>
    </row>
    <row r="3" spans="1:8" x14ac:dyDescent="0.2">
      <c r="A3" s="151" t="s">
        <v>263</v>
      </c>
    </row>
    <row r="5" spans="1:8" ht="14.25" customHeight="1" x14ac:dyDescent="0.2">
      <c r="A5" s="179" t="s">
        <v>228</v>
      </c>
      <c r="B5" s="88" t="s">
        <v>14</v>
      </c>
      <c r="C5" s="88" t="s">
        <v>26</v>
      </c>
      <c r="D5" s="88" t="s">
        <v>32</v>
      </c>
      <c r="E5" s="181" t="s">
        <v>43</v>
      </c>
      <c r="F5" s="181"/>
      <c r="G5" s="181"/>
      <c r="H5" s="181"/>
    </row>
    <row r="6" spans="1:8" ht="42" customHeight="1" x14ac:dyDescent="0.2">
      <c r="A6" s="180"/>
      <c r="B6" s="89" t="s">
        <v>229</v>
      </c>
      <c r="C6" s="89" t="s">
        <v>229</v>
      </c>
      <c r="D6" s="89" t="s">
        <v>229</v>
      </c>
      <c r="E6" s="90" t="s">
        <v>230</v>
      </c>
      <c r="F6" s="89" t="s">
        <v>23</v>
      </c>
      <c r="G6" s="89" t="s">
        <v>231</v>
      </c>
      <c r="H6" s="89" t="s">
        <v>229</v>
      </c>
    </row>
    <row r="7" spans="1:8" x14ac:dyDescent="0.2">
      <c r="A7" s="121" t="s">
        <v>1</v>
      </c>
      <c r="B7" s="122">
        <v>0.66123892624167901</v>
      </c>
      <c r="C7" s="122">
        <v>0.65113599161919733</v>
      </c>
      <c r="D7" s="122">
        <v>0.48584975551933618</v>
      </c>
      <c r="E7" s="123">
        <v>132271</v>
      </c>
      <c r="F7" s="122">
        <v>-1.6864872900252712E-2</v>
      </c>
      <c r="G7" s="124">
        <v>-1.9619562781106645E-2</v>
      </c>
      <c r="H7" s="124">
        <v>0.65160695988019235</v>
      </c>
    </row>
    <row r="8" spans="1:8" x14ac:dyDescent="0.2">
      <c r="A8" s="91" t="s">
        <v>232</v>
      </c>
      <c r="B8" s="92">
        <v>0.51377596157896954</v>
      </c>
      <c r="C8" s="92">
        <v>0.54642962320008681</v>
      </c>
      <c r="D8" s="92">
        <v>0.4542341220423412</v>
      </c>
      <c r="E8" s="93">
        <v>85495</v>
      </c>
      <c r="F8" s="92">
        <v>2.9241807719163074E-2</v>
      </c>
      <c r="G8" s="94">
        <v>7.3910755894069603E-3</v>
      </c>
      <c r="H8" s="94">
        <v>0.52555063100499766</v>
      </c>
    </row>
    <row r="9" spans="1:8" x14ac:dyDescent="0.2">
      <c r="A9" s="91" t="s">
        <v>233</v>
      </c>
      <c r="B9" s="92">
        <v>0.5745843230403801</v>
      </c>
      <c r="C9" s="92">
        <v>0.62222808870116153</v>
      </c>
      <c r="D9" s="92">
        <v>0.63636363636363635</v>
      </c>
      <c r="E9" s="93">
        <v>19297</v>
      </c>
      <c r="F9" s="92">
        <v>-4.6422860679837001E-3</v>
      </c>
      <c r="G9" s="94">
        <v>-1.0540115364446776E-2</v>
      </c>
      <c r="H9" s="94">
        <v>0.5800294568517238</v>
      </c>
    </row>
    <row r="10" spans="1:8" x14ac:dyDescent="0.2">
      <c r="A10" s="91" t="s">
        <v>234</v>
      </c>
      <c r="B10" s="92">
        <v>0.51946607341490547</v>
      </c>
      <c r="C10" s="92">
        <v>0.6591889559965487</v>
      </c>
      <c r="D10" s="92"/>
      <c r="E10" s="93">
        <v>1231</v>
      </c>
      <c r="F10" s="92">
        <v>0.7411598302687411</v>
      </c>
      <c r="G10" s="94">
        <v>0.73267326732673266</v>
      </c>
      <c r="H10" s="94">
        <v>0.59815354713313895</v>
      </c>
    </row>
    <row r="11" spans="1:8" x14ac:dyDescent="0.2">
      <c r="A11" s="121" t="s">
        <v>235</v>
      </c>
      <c r="B11" s="122">
        <v>0.52811669605879485</v>
      </c>
      <c r="C11" s="122">
        <v>0.55244443164804791</v>
      </c>
      <c r="D11" s="122">
        <v>0.45485572448029787</v>
      </c>
      <c r="E11" s="123">
        <v>106023</v>
      </c>
      <c r="F11" s="122">
        <v>2.7753005040713454E-2</v>
      </c>
      <c r="G11" s="124">
        <v>9.1061514211419337E-3</v>
      </c>
      <c r="H11" s="124">
        <v>0.53545887961859351</v>
      </c>
    </row>
    <row r="12" spans="1:8" x14ac:dyDescent="0.2">
      <c r="A12" s="91" t="s">
        <v>236</v>
      </c>
      <c r="B12" s="92">
        <v>0.69084430396731922</v>
      </c>
      <c r="C12" s="92">
        <v>0.72034679948349012</v>
      </c>
      <c r="D12" s="92">
        <v>0.66069690480825383</v>
      </c>
      <c r="E12" s="93">
        <v>65351</v>
      </c>
      <c r="F12" s="92">
        <v>-3.5181740337201409E-2</v>
      </c>
      <c r="G12" s="94">
        <v>-3.9517698576815474E-2</v>
      </c>
      <c r="H12" s="94">
        <v>0.69600826463884802</v>
      </c>
    </row>
    <row r="13" spans="1:8" x14ac:dyDescent="0.2">
      <c r="A13" s="91" t="s">
        <v>5</v>
      </c>
      <c r="B13" s="92">
        <v>0.73223189947476897</v>
      </c>
      <c r="C13" s="92">
        <v>0.76486068111455108</v>
      </c>
      <c r="D13" s="92">
        <v>0.67098565478944938</v>
      </c>
      <c r="E13" s="93">
        <v>82354</v>
      </c>
      <c r="F13" s="92">
        <v>7.2528467117574397E-3</v>
      </c>
      <c r="G13" s="94">
        <v>7.7395150069568671E-3</v>
      </c>
      <c r="H13" s="94">
        <v>0.73670462576149287</v>
      </c>
    </row>
    <row r="14" spans="1:8" x14ac:dyDescent="0.2">
      <c r="A14" s="91" t="s">
        <v>7</v>
      </c>
      <c r="B14" s="92">
        <v>0.67639419504593068</v>
      </c>
      <c r="C14" s="92">
        <v>0.69869897101889933</v>
      </c>
      <c r="D14" s="92">
        <v>0.54694621695533274</v>
      </c>
      <c r="E14" s="93">
        <v>196786</v>
      </c>
      <c r="F14" s="92">
        <v>3.9853311069307347E-2</v>
      </c>
      <c r="G14" s="94">
        <v>3.8799884419045173E-2</v>
      </c>
      <c r="H14" s="94">
        <v>0.68063308914575849</v>
      </c>
    </row>
    <row r="15" spans="1:8" x14ac:dyDescent="0.2">
      <c r="A15" s="91" t="s">
        <v>237</v>
      </c>
      <c r="B15" s="92">
        <v>0.75867176891741761</v>
      </c>
      <c r="C15" s="92">
        <v>0.72027146650929474</v>
      </c>
      <c r="D15" s="92">
        <v>0.5</v>
      </c>
      <c r="E15" s="93">
        <v>8609</v>
      </c>
      <c r="F15" s="92">
        <v>0.17033713974986406</v>
      </c>
      <c r="G15" s="94">
        <v>7.5333926981300092E-2</v>
      </c>
      <c r="H15" s="94">
        <v>0.74640194208427257</v>
      </c>
    </row>
    <row r="16" spans="1:8" x14ac:dyDescent="0.2">
      <c r="A16" s="121" t="s">
        <v>238</v>
      </c>
      <c r="B16" s="122">
        <v>0.69741761339477226</v>
      </c>
      <c r="C16" s="122">
        <v>0.709468751291086</v>
      </c>
      <c r="D16" s="122">
        <v>0.59075686537173477</v>
      </c>
      <c r="E16" s="123">
        <v>353100</v>
      </c>
      <c r="F16" s="122">
        <v>2.0240107484939106E-2</v>
      </c>
      <c r="G16" s="124">
        <v>1.6820118018307892E-2</v>
      </c>
      <c r="H16" s="124">
        <v>0.69736163859247891</v>
      </c>
    </row>
    <row r="17" spans="1:8" x14ac:dyDescent="0.2">
      <c r="A17" s="91" t="s">
        <v>239</v>
      </c>
      <c r="B17" s="92">
        <v>0.27507888855852142</v>
      </c>
      <c r="C17" s="92">
        <v>0.28262017960908609</v>
      </c>
      <c r="D17" s="92">
        <v>0.31000432018761959</v>
      </c>
      <c r="E17" s="93">
        <v>54568</v>
      </c>
      <c r="F17" s="92">
        <v>6.5385891954157643E-2</v>
      </c>
      <c r="G17" s="94">
        <v>3.0603096984515077E-2</v>
      </c>
      <c r="H17" s="94">
        <v>0.28085706491808676</v>
      </c>
    </row>
    <row r="18" spans="1:8" x14ac:dyDescent="0.2">
      <c r="A18" s="91" t="s">
        <v>261</v>
      </c>
      <c r="B18" s="92">
        <v>0.62461748928970007</v>
      </c>
      <c r="C18" s="92">
        <v>0.59603620212855113</v>
      </c>
      <c r="D18" s="92">
        <v>0.54592852403071379</v>
      </c>
      <c r="E18" s="93">
        <v>54684</v>
      </c>
      <c r="F18" s="92">
        <v>8.1480895498773825E-2</v>
      </c>
      <c r="G18" s="94">
        <v>6.57415648515252E-2</v>
      </c>
      <c r="H18" s="94">
        <v>0.6078093565561471</v>
      </c>
    </row>
    <row r="19" spans="1:8" x14ac:dyDescent="0.2">
      <c r="A19" s="91" t="s">
        <v>240</v>
      </c>
      <c r="B19" s="92">
        <v>0.426279602750191</v>
      </c>
      <c r="C19" s="92">
        <v>0.52137203166226909</v>
      </c>
      <c r="D19" s="92">
        <v>0.44242424242424244</v>
      </c>
      <c r="E19" s="93">
        <v>14453</v>
      </c>
      <c r="F19" s="92">
        <v>-3.7429237429237427E-2</v>
      </c>
      <c r="G19" s="94">
        <v>-0.10983346550356859</v>
      </c>
      <c r="H19" s="94">
        <v>0.43174214362528379</v>
      </c>
    </row>
    <row r="20" spans="1:8" x14ac:dyDescent="0.2">
      <c r="A20" s="121" t="s">
        <v>241</v>
      </c>
      <c r="B20" s="122">
        <v>0.40146210603929278</v>
      </c>
      <c r="C20" s="122">
        <v>0.3622725629593927</v>
      </c>
      <c r="D20" s="122">
        <v>0.40327673960693983</v>
      </c>
      <c r="E20" s="123">
        <v>123705</v>
      </c>
      <c r="F20" s="122">
        <v>5.9136286580249664E-2</v>
      </c>
      <c r="G20" s="124">
        <v>3.3553091967146696E-2</v>
      </c>
      <c r="H20" s="124">
        <v>0.38933265352368002</v>
      </c>
    </row>
    <row r="21" spans="1:8" x14ac:dyDescent="0.2">
      <c r="A21" s="121" t="s">
        <v>12</v>
      </c>
      <c r="B21" s="122">
        <v>0.28104699232261876</v>
      </c>
      <c r="C21" s="122">
        <v>0.33985089323392881</v>
      </c>
      <c r="D21" s="122">
        <v>0.40671641791044777</v>
      </c>
      <c r="E21" s="123">
        <v>15959</v>
      </c>
      <c r="F21" s="122">
        <v>3.087655836186293E-2</v>
      </c>
      <c r="G21" s="124">
        <v>3.0811963051482462E-2</v>
      </c>
      <c r="H21" s="124">
        <v>0.2898632326497993</v>
      </c>
    </row>
    <row r="22" spans="1:8" x14ac:dyDescent="0.2">
      <c r="A22" s="125" t="s">
        <v>242</v>
      </c>
      <c r="B22" s="126">
        <v>0.57026711674892527</v>
      </c>
      <c r="C22" s="126">
        <v>0.58489135148842175</v>
      </c>
      <c r="D22" s="126">
        <v>0.480015487776976</v>
      </c>
      <c r="E22" s="127">
        <v>731048</v>
      </c>
      <c r="F22" s="126">
        <v>2.0932632646192561E-2</v>
      </c>
      <c r="G22" s="128">
        <v>1.1618638651720895E-2</v>
      </c>
      <c r="H22" s="128">
        <v>0.57108172650652955</v>
      </c>
    </row>
    <row r="23" spans="1:8" x14ac:dyDescent="0.2">
      <c r="A23" s="91" t="s">
        <v>86</v>
      </c>
      <c r="B23" s="92">
        <v>0.77672294658414953</v>
      </c>
      <c r="C23" s="92">
        <v>0.61000703029887349</v>
      </c>
      <c r="D23" s="92">
        <v>0.53339041095890416</v>
      </c>
      <c r="E23" s="93">
        <v>84700</v>
      </c>
      <c r="F23" s="92">
        <v>1.0462522219438579E-2</v>
      </c>
      <c r="G23" s="94">
        <v>1.0462522219438579E-2</v>
      </c>
      <c r="H23" s="94">
        <v>0.62997865361586924</v>
      </c>
    </row>
    <row r="24" spans="1:8" x14ac:dyDescent="0.2">
      <c r="A24" s="91" t="s">
        <v>87</v>
      </c>
      <c r="B24" s="92">
        <v>0.36363636363636365</v>
      </c>
      <c r="C24" s="92">
        <v>0.54105007095073987</v>
      </c>
      <c r="D24" s="92">
        <v>0.56097560975609762</v>
      </c>
      <c r="E24" s="93">
        <v>5373</v>
      </c>
      <c r="F24" s="92">
        <v>2.9507568499712589E-2</v>
      </c>
      <c r="G24" s="94">
        <v>2.9507568499712589E-2</v>
      </c>
      <c r="H24" s="94">
        <v>0.54054325955734406</v>
      </c>
    </row>
    <row r="25" spans="1:8" x14ac:dyDescent="0.2">
      <c r="A25" s="91" t="s">
        <v>88</v>
      </c>
      <c r="B25" s="92">
        <v>0.78037383177570097</v>
      </c>
      <c r="C25" s="92">
        <v>0.63723139762031611</v>
      </c>
      <c r="D25" s="92">
        <v>0.5703125</v>
      </c>
      <c r="E25" s="93">
        <v>14833</v>
      </c>
      <c r="F25" s="92">
        <v>2.3883481742251675E-2</v>
      </c>
      <c r="G25" s="94">
        <v>2.3883481742251675E-2</v>
      </c>
      <c r="H25" s="94">
        <v>0.63913305756635641</v>
      </c>
    </row>
    <row r="26" spans="1:8" x14ac:dyDescent="0.2">
      <c r="A26" s="91" t="s">
        <v>243</v>
      </c>
      <c r="B26" s="92">
        <v>0.68439569536423839</v>
      </c>
      <c r="C26" s="92">
        <v>0.77011494252873558</v>
      </c>
      <c r="D26" s="92"/>
      <c r="E26" s="93">
        <v>39751</v>
      </c>
      <c r="F26" s="92">
        <v>1.4185482842199259E-2</v>
      </c>
      <c r="G26" s="94">
        <v>1.4185482842199259E-2</v>
      </c>
      <c r="H26" s="94">
        <v>0.68452411702915394</v>
      </c>
    </row>
    <row r="27" spans="1:8" x14ac:dyDescent="0.2">
      <c r="A27" s="121" t="s">
        <v>244</v>
      </c>
      <c r="B27" s="122">
        <v>0.70526582143618155</v>
      </c>
      <c r="C27" s="122">
        <v>0.6096502699258961</v>
      </c>
      <c r="D27" s="122">
        <v>0.54061433447098972</v>
      </c>
      <c r="E27" s="123">
        <v>144657</v>
      </c>
      <c r="F27" s="122">
        <v>1.3543622656315686E-2</v>
      </c>
      <c r="G27" s="124">
        <v>1.3543622656315686E-2</v>
      </c>
      <c r="H27" s="124">
        <v>0.64101689207153867</v>
      </c>
    </row>
    <row r="28" spans="1:8" x14ac:dyDescent="0.2">
      <c r="A28" s="91" t="s">
        <v>245</v>
      </c>
      <c r="B28" s="92">
        <v>0.24321691661424194</v>
      </c>
      <c r="C28" s="92"/>
      <c r="D28" s="92"/>
      <c r="E28" s="93">
        <v>11985</v>
      </c>
      <c r="F28" s="92">
        <v>2.4358974358974359E-2</v>
      </c>
      <c r="G28" s="94">
        <v>2.4358974358974359E-2</v>
      </c>
      <c r="H28" s="94">
        <v>0.24321691661424194</v>
      </c>
    </row>
    <row r="29" spans="1:8" x14ac:dyDescent="0.2">
      <c r="A29" s="91" t="s">
        <v>246</v>
      </c>
      <c r="B29" s="92">
        <v>0.51065725847686672</v>
      </c>
      <c r="C29" s="92"/>
      <c r="D29" s="92"/>
      <c r="E29" s="93">
        <v>34955</v>
      </c>
      <c r="F29" s="92">
        <v>7.2906460722724914E-3</v>
      </c>
      <c r="G29" s="94">
        <v>7.2906460722724914E-3</v>
      </c>
      <c r="H29" s="94">
        <v>0.51065725847686672</v>
      </c>
    </row>
    <row r="30" spans="1:8" x14ac:dyDescent="0.2">
      <c r="A30" s="121" t="s">
        <v>247</v>
      </c>
      <c r="B30" s="122">
        <v>0.39871568360967652</v>
      </c>
      <c r="C30" s="122"/>
      <c r="D30" s="122"/>
      <c r="E30" s="123">
        <v>46940</v>
      </c>
      <c r="F30" s="122">
        <v>1.1594327830696952E-2</v>
      </c>
      <c r="G30" s="124">
        <v>1.1594327830696952E-2</v>
      </c>
      <c r="H30" s="124">
        <v>0.39871568360967652</v>
      </c>
    </row>
    <row r="31" spans="1:8" x14ac:dyDescent="0.2">
      <c r="A31" s="125" t="s">
        <v>248</v>
      </c>
      <c r="B31" s="126">
        <v>0.56014830745027666</v>
      </c>
      <c r="C31" s="126">
        <v>0.59135625630393363</v>
      </c>
      <c r="D31" s="126">
        <v>0.48158630508241995</v>
      </c>
      <c r="E31" s="127">
        <v>922655</v>
      </c>
      <c r="F31" s="126">
        <v>1.929992211536868E-2</v>
      </c>
      <c r="G31" s="128">
        <v>1.1938953334063683E-2</v>
      </c>
      <c r="H31" s="128">
        <v>0.56830458718760812</v>
      </c>
    </row>
    <row r="34" spans="1:1" x14ac:dyDescent="0.2">
      <c r="A34" s="95"/>
    </row>
  </sheetData>
  <mergeCells count="3">
    <mergeCell ref="A1:G1"/>
    <mergeCell ref="A5:A6"/>
    <mergeCell ref="E5:H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tabSelected="1" workbookViewId="0">
      <selection activeCell="J16" sqref="J16"/>
    </sheetView>
  </sheetViews>
  <sheetFormatPr baseColWidth="10" defaultRowHeight="12.75" x14ac:dyDescent="0.2"/>
  <cols>
    <col min="1" max="1" width="28.5703125" bestFit="1" customWidth="1"/>
    <col min="2" max="2" width="8.85546875" bestFit="1" customWidth="1"/>
    <col min="3" max="3" width="8.140625" bestFit="1" customWidth="1"/>
    <col min="5" max="5" width="8.7109375" bestFit="1" customWidth="1"/>
    <col min="6" max="6" width="8.140625" bestFit="1" customWidth="1"/>
  </cols>
  <sheetData>
    <row r="1" spans="1:9" x14ac:dyDescent="0.2">
      <c r="A1" s="36" t="s">
        <v>249</v>
      </c>
    </row>
    <row r="2" spans="1:9" x14ac:dyDescent="0.2">
      <c r="A2" s="36"/>
    </row>
    <row r="3" spans="1:9" x14ac:dyDescent="0.2">
      <c r="A3" s="151" t="s">
        <v>263</v>
      </c>
    </row>
    <row r="5" spans="1:9" ht="48" x14ac:dyDescent="0.2">
      <c r="A5" s="152" t="s">
        <v>118</v>
      </c>
      <c r="B5" s="153" t="s">
        <v>22</v>
      </c>
      <c r="C5" s="154" t="s">
        <v>23</v>
      </c>
      <c r="D5" s="152" t="s">
        <v>25</v>
      </c>
      <c r="E5" s="155" t="s">
        <v>119</v>
      </c>
      <c r="F5" s="154" t="s">
        <v>23</v>
      </c>
      <c r="G5" s="152" t="s">
        <v>25</v>
      </c>
    </row>
    <row r="6" spans="1:9" x14ac:dyDescent="0.2">
      <c r="A6" s="104" t="s">
        <v>120</v>
      </c>
      <c r="B6" s="105">
        <v>63482</v>
      </c>
      <c r="C6" s="106" t="s">
        <v>121</v>
      </c>
      <c r="D6" s="106" t="s">
        <v>121</v>
      </c>
      <c r="E6" s="105">
        <v>12887</v>
      </c>
      <c r="F6" s="106">
        <v>2.8013384172437942E-3</v>
      </c>
      <c r="G6" s="106">
        <v>-1.3957446808510639E-2</v>
      </c>
    </row>
    <row r="7" spans="1:9" x14ac:dyDescent="0.2">
      <c r="A7" s="104" t="s">
        <v>122</v>
      </c>
      <c r="B7" s="105">
        <v>6903</v>
      </c>
      <c r="C7" s="106" t="s">
        <v>121</v>
      </c>
      <c r="D7" s="106" t="s">
        <v>121</v>
      </c>
      <c r="E7" s="105">
        <v>1949</v>
      </c>
      <c r="F7" s="106">
        <v>2.9582673005810883E-2</v>
      </c>
      <c r="G7" s="106">
        <v>2.7945205479452055E-2</v>
      </c>
    </row>
    <row r="8" spans="1:9" x14ac:dyDescent="0.2">
      <c r="A8" s="107" t="s">
        <v>123</v>
      </c>
      <c r="B8" s="108">
        <v>73357</v>
      </c>
      <c r="C8" s="109">
        <v>1.158349076768206E-2</v>
      </c>
      <c r="D8" s="109">
        <v>6.8060971286777738E-3</v>
      </c>
      <c r="E8" s="108">
        <v>14836</v>
      </c>
      <c r="F8" s="109">
        <v>6.2398263700488331E-3</v>
      </c>
      <c r="G8" s="109">
        <v>-8.3241252302025774E-3</v>
      </c>
    </row>
    <row r="9" spans="1:9" x14ac:dyDescent="0.2">
      <c r="A9" s="104" t="s">
        <v>124</v>
      </c>
      <c r="B9" s="105">
        <v>25924</v>
      </c>
      <c r="C9" s="106" t="s">
        <v>121</v>
      </c>
      <c r="D9" s="106" t="s">
        <v>121</v>
      </c>
      <c r="E9" s="105">
        <v>6787</v>
      </c>
      <c r="F9" s="106">
        <v>-8.8326218165758871E-4</v>
      </c>
      <c r="G9" s="106">
        <v>-1.876759461995621E-3</v>
      </c>
      <c r="I9" s="157"/>
    </row>
    <row r="10" spans="1:9" x14ac:dyDescent="0.2">
      <c r="A10" s="107" t="s">
        <v>125</v>
      </c>
      <c r="B10" s="108">
        <v>27739</v>
      </c>
      <c r="C10" s="109">
        <v>2.4486630226030433E-2</v>
      </c>
      <c r="D10" s="109">
        <v>2.5083739342265529E-2</v>
      </c>
      <c r="E10" s="108">
        <v>6787</v>
      </c>
      <c r="F10" s="109">
        <v>-8.8326218165758871E-4</v>
      </c>
      <c r="G10" s="109">
        <v>-1.876759461995621E-3</v>
      </c>
    </row>
    <row r="11" spans="1:9" x14ac:dyDescent="0.2">
      <c r="A11" s="104" t="s">
        <v>126</v>
      </c>
      <c r="B11" s="105">
        <v>21022</v>
      </c>
      <c r="C11" s="106" t="s">
        <v>121</v>
      </c>
      <c r="D11" s="106" t="s">
        <v>121</v>
      </c>
      <c r="E11" s="105">
        <v>5013</v>
      </c>
      <c r="F11" s="106">
        <v>3.318219291014015E-2</v>
      </c>
      <c r="G11" s="106">
        <v>2.8770510227017307E-2</v>
      </c>
    </row>
    <row r="12" spans="1:9" x14ac:dyDescent="0.2">
      <c r="A12" s="107" t="s">
        <v>127</v>
      </c>
      <c r="B12" s="108">
        <v>22087</v>
      </c>
      <c r="C12" s="109">
        <v>2.7684719895775173E-2</v>
      </c>
      <c r="D12" s="109">
        <v>1.3267392648247658E-2</v>
      </c>
      <c r="E12" s="108">
        <v>5013</v>
      </c>
      <c r="F12" s="109">
        <v>3.318219291014015E-2</v>
      </c>
      <c r="G12" s="109">
        <v>2.8770510227017307E-2</v>
      </c>
    </row>
    <row r="13" spans="1:9" x14ac:dyDescent="0.2">
      <c r="A13" s="104" t="s">
        <v>128</v>
      </c>
      <c r="B13" s="105">
        <v>49476</v>
      </c>
      <c r="C13" s="106" t="s">
        <v>121</v>
      </c>
      <c r="D13" s="106" t="s">
        <v>121</v>
      </c>
      <c r="E13" s="105">
        <v>10205</v>
      </c>
      <c r="F13" s="106">
        <v>4.0795512493625702E-2</v>
      </c>
      <c r="G13" s="106">
        <v>2.8565126282121982E-2</v>
      </c>
    </row>
    <row r="14" spans="1:9" x14ac:dyDescent="0.2">
      <c r="A14" s="104" t="s">
        <v>129</v>
      </c>
      <c r="B14" s="105">
        <v>14499</v>
      </c>
      <c r="C14" s="106" t="s">
        <v>121</v>
      </c>
      <c r="D14" s="106" t="s">
        <v>121</v>
      </c>
      <c r="E14" s="105">
        <v>3468</v>
      </c>
      <c r="F14" s="106">
        <v>-5.8887381275440978E-2</v>
      </c>
      <c r="G14" s="106">
        <v>-6.5236051502145925E-2</v>
      </c>
    </row>
    <row r="15" spans="1:9" x14ac:dyDescent="0.2">
      <c r="A15" s="104" t="s">
        <v>130</v>
      </c>
      <c r="B15" s="105">
        <v>12352</v>
      </c>
      <c r="C15" s="106" t="s">
        <v>121</v>
      </c>
      <c r="D15" s="106" t="s">
        <v>121</v>
      </c>
      <c r="E15" s="105">
        <v>3087</v>
      </c>
      <c r="F15" s="106">
        <v>4.3610547667342799E-2</v>
      </c>
      <c r="G15" s="106">
        <v>2.5506376594148537E-2</v>
      </c>
    </row>
    <row r="16" spans="1:9" x14ac:dyDescent="0.2">
      <c r="A16" s="107" t="s">
        <v>131</v>
      </c>
      <c r="B16" s="108">
        <v>79309</v>
      </c>
      <c r="C16" s="109">
        <v>1.619578448331091E-2</v>
      </c>
      <c r="D16" s="109">
        <v>6.6033896525015427E-3</v>
      </c>
      <c r="E16" s="108">
        <v>16760</v>
      </c>
      <c r="F16" s="109">
        <v>1.8968871595330738E-2</v>
      </c>
      <c r="G16" s="109">
        <v>6.5011820330969266E-3</v>
      </c>
    </row>
    <row r="17" spans="1:7" x14ac:dyDescent="0.2">
      <c r="A17" s="104" t="s">
        <v>132</v>
      </c>
      <c r="B17" s="105">
        <v>27796</v>
      </c>
      <c r="C17" s="106" t="s">
        <v>121</v>
      </c>
      <c r="D17" s="106" t="s">
        <v>121</v>
      </c>
      <c r="E17" s="105">
        <v>6683</v>
      </c>
      <c r="F17" s="106">
        <v>2.8511404561824731E-3</v>
      </c>
      <c r="G17" s="106">
        <v>-1.3837489943684634E-2</v>
      </c>
    </row>
    <row r="18" spans="1:7" x14ac:dyDescent="0.2">
      <c r="A18" s="107" t="s">
        <v>133</v>
      </c>
      <c r="B18" s="108">
        <v>29124</v>
      </c>
      <c r="C18" s="109">
        <v>3.2143743133571961E-2</v>
      </c>
      <c r="D18" s="109">
        <v>2.4700380005846245E-2</v>
      </c>
      <c r="E18" s="108">
        <v>6683</v>
      </c>
      <c r="F18" s="109">
        <v>2.8511404561824731E-3</v>
      </c>
      <c r="G18" s="109">
        <v>-1.3837489943684634E-2</v>
      </c>
    </row>
    <row r="19" spans="1:7" x14ac:dyDescent="0.2">
      <c r="A19" s="104" t="s">
        <v>134</v>
      </c>
      <c r="B19" s="105">
        <v>30240</v>
      </c>
      <c r="C19" s="106" t="s">
        <v>121</v>
      </c>
      <c r="D19" s="106" t="s">
        <v>121</v>
      </c>
      <c r="E19" s="105">
        <v>6597</v>
      </c>
      <c r="F19" s="106">
        <v>5.8229066410009626E-2</v>
      </c>
      <c r="G19" s="106">
        <v>4.6807029754654603E-2</v>
      </c>
    </row>
    <row r="20" spans="1:7" x14ac:dyDescent="0.2">
      <c r="A20" s="107" t="s">
        <v>135</v>
      </c>
      <c r="B20" s="108">
        <v>31279</v>
      </c>
      <c r="C20" s="109">
        <v>1.6046776027286016E-2</v>
      </c>
      <c r="D20" s="109">
        <v>1.2858192505510653E-2</v>
      </c>
      <c r="E20" s="108">
        <v>6597</v>
      </c>
      <c r="F20" s="109">
        <v>5.8229066410009626E-2</v>
      </c>
      <c r="G20" s="109">
        <v>4.6807029754654603E-2</v>
      </c>
    </row>
    <row r="21" spans="1:7" x14ac:dyDescent="0.2">
      <c r="A21" s="104" t="s">
        <v>136</v>
      </c>
      <c r="B21" s="105">
        <v>3775</v>
      </c>
      <c r="C21" s="106" t="s">
        <v>121</v>
      </c>
      <c r="D21" s="106" t="s">
        <v>121</v>
      </c>
      <c r="E21" s="105">
        <v>1014</v>
      </c>
      <c r="F21" s="106">
        <v>0.1367713004484305</v>
      </c>
      <c r="G21" s="106">
        <v>0.11212814645308924</v>
      </c>
    </row>
    <row r="22" spans="1:7" x14ac:dyDescent="0.2">
      <c r="A22" s="107" t="s">
        <v>137</v>
      </c>
      <c r="B22" s="108">
        <v>4069</v>
      </c>
      <c r="C22" s="109">
        <v>1.3449564134495641E-2</v>
      </c>
      <c r="D22" s="109">
        <v>7.5320110469495355E-4</v>
      </c>
      <c r="E22" s="108">
        <v>1014</v>
      </c>
      <c r="F22" s="109">
        <v>0.1367713004484305</v>
      </c>
      <c r="G22" s="109">
        <v>0.11212814645308924</v>
      </c>
    </row>
    <row r="23" spans="1:7" x14ac:dyDescent="0.2">
      <c r="A23" s="104" t="s">
        <v>138</v>
      </c>
      <c r="B23" s="105">
        <v>1365</v>
      </c>
      <c r="C23" s="106" t="s">
        <v>121</v>
      </c>
      <c r="D23" s="106" t="s">
        <v>121</v>
      </c>
      <c r="E23" s="110"/>
      <c r="F23" s="106" t="s">
        <v>121</v>
      </c>
      <c r="G23" s="106" t="s">
        <v>121</v>
      </c>
    </row>
    <row r="24" spans="1:7" x14ac:dyDescent="0.2">
      <c r="A24" s="104" t="s">
        <v>139</v>
      </c>
      <c r="B24" s="105">
        <v>11701</v>
      </c>
      <c r="C24" s="106" t="s">
        <v>121</v>
      </c>
      <c r="D24" s="106" t="s">
        <v>121</v>
      </c>
      <c r="E24" s="105">
        <v>2246</v>
      </c>
      <c r="F24" s="106">
        <v>3.5977859778597784E-2</v>
      </c>
      <c r="G24" s="106">
        <v>-1.0726474890297415E-2</v>
      </c>
    </row>
    <row r="25" spans="1:7" x14ac:dyDescent="0.2">
      <c r="A25" s="104" t="s">
        <v>140</v>
      </c>
      <c r="B25" s="111">
        <v>26276</v>
      </c>
      <c r="C25" s="106" t="s">
        <v>121</v>
      </c>
      <c r="D25" s="106" t="s">
        <v>121</v>
      </c>
      <c r="E25" s="105">
        <v>6203</v>
      </c>
      <c r="F25" s="106">
        <v>3.6770850743774029E-2</v>
      </c>
      <c r="G25" s="106">
        <v>2.3817683344756684E-2</v>
      </c>
    </row>
    <row r="26" spans="1:7" x14ac:dyDescent="0.2">
      <c r="A26" s="104" t="s">
        <v>141</v>
      </c>
      <c r="B26" s="111">
        <v>20558</v>
      </c>
      <c r="C26" s="106" t="s">
        <v>121</v>
      </c>
      <c r="D26" s="106" t="s">
        <v>121</v>
      </c>
      <c r="E26" s="105">
        <v>4690</v>
      </c>
      <c r="F26" s="106">
        <v>3.2085561497326204E-3</v>
      </c>
      <c r="G26" s="106">
        <v>-1.9939965694682676E-2</v>
      </c>
    </row>
    <row r="27" spans="1:7" x14ac:dyDescent="0.2">
      <c r="A27" s="104" t="s">
        <v>142</v>
      </c>
      <c r="B27" s="111">
        <v>21917</v>
      </c>
      <c r="C27" s="106" t="s">
        <v>121</v>
      </c>
      <c r="D27" s="106" t="s">
        <v>121</v>
      </c>
      <c r="E27" s="105">
        <v>3874</v>
      </c>
      <c r="F27" s="106">
        <v>2.324352879027998E-2</v>
      </c>
      <c r="G27" s="106">
        <v>2.2544283413848631E-2</v>
      </c>
    </row>
    <row r="28" spans="1:7" x14ac:dyDescent="0.2">
      <c r="A28" s="107" t="s">
        <v>143</v>
      </c>
      <c r="B28" s="108">
        <v>86778</v>
      </c>
      <c r="C28" s="109">
        <v>1.7649197284017214E-2</v>
      </c>
      <c r="D28" s="109">
        <v>9.7268456217390279E-3</v>
      </c>
      <c r="E28" s="108">
        <v>17013</v>
      </c>
      <c r="F28" s="109">
        <v>2.4139176498916445E-2</v>
      </c>
      <c r="G28" s="109">
        <v>6.6351293235854276E-3</v>
      </c>
    </row>
    <row r="29" spans="1:7" x14ac:dyDescent="0.2">
      <c r="A29" s="104" t="s">
        <v>144</v>
      </c>
      <c r="B29" s="105">
        <v>27935</v>
      </c>
      <c r="C29" s="106" t="s">
        <v>121</v>
      </c>
      <c r="D29" s="106" t="s">
        <v>121</v>
      </c>
      <c r="E29" s="105">
        <v>6601</v>
      </c>
      <c r="F29" s="106">
        <v>0.10458500669344042</v>
      </c>
      <c r="G29" s="106">
        <v>3.3145275035260928E-2</v>
      </c>
    </row>
    <row r="30" spans="1:7" x14ac:dyDescent="0.2">
      <c r="A30" s="107" t="s">
        <v>145</v>
      </c>
      <c r="B30" s="108">
        <v>29401</v>
      </c>
      <c r="C30" s="109">
        <v>5.603247009805682E-2</v>
      </c>
      <c r="D30" s="109">
        <v>3.0893414052467438E-2</v>
      </c>
      <c r="E30" s="108">
        <v>6601</v>
      </c>
      <c r="F30" s="109">
        <v>0.10458500669344042</v>
      </c>
      <c r="G30" s="109">
        <v>3.3145275035260928E-2</v>
      </c>
    </row>
    <row r="31" spans="1:7" x14ac:dyDescent="0.2">
      <c r="A31" s="104" t="s">
        <v>146</v>
      </c>
      <c r="B31" s="105">
        <v>2956</v>
      </c>
      <c r="C31" s="106" t="s">
        <v>121</v>
      </c>
      <c r="D31" s="106" t="s">
        <v>121</v>
      </c>
      <c r="E31" s="110"/>
      <c r="F31" s="106" t="s">
        <v>121</v>
      </c>
      <c r="G31" s="106" t="s">
        <v>121</v>
      </c>
    </row>
    <row r="32" spans="1:7" x14ac:dyDescent="0.2">
      <c r="A32" s="104" t="s">
        <v>147</v>
      </c>
      <c r="B32" s="105">
        <v>13511</v>
      </c>
      <c r="C32" s="106" t="s">
        <v>121</v>
      </c>
      <c r="D32" s="106" t="s">
        <v>121</v>
      </c>
      <c r="E32" s="105">
        <v>3286</v>
      </c>
      <c r="F32" s="106">
        <v>-2.2605591909577633E-2</v>
      </c>
      <c r="G32" s="106">
        <v>-2.3309258043335522E-2</v>
      </c>
    </row>
    <row r="33" spans="1:7" x14ac:dyDescent="0.2">
      <c r="A33" s="112" t="s">
        <v>148</v>
      </c>
      <c r="B33" s="105">
        <v>42037</v>
      </c>
      <c r="C33" s="106" t="s">
        <v>121</v>
      </c>
      <c r="D33" s="106" t="s">
        <v>121</v>
      </c>
      <c r="E33" s="105">
        <v>10156</v>
      </c>
      <c r="F33" s="106">
        <v>4.6578730420445177E-2</v>
      </c>
      <c r="G33" s="106">
        <v>3.1817187841679424E-2</v>
      </c>
    </row>
    <row r="34" spans="1:7" x14ac:dyDescent="0.2">
      <c r="A34" s="113" t="s">
        <v>149</v>
      </c>
      <c r="B34" s="108">
        <v>60870</v>
      </c>
      <c r="C34" s="109">
        <v>1.2272999401317103E-2</v>
      </c>
      <c r="D34" s="109">
        <v>-1.8417139767504731E-3</v>
      </c>
      <c r="E34" s="108">
        <v>13442</v>
      </c>
      <c r="F34" s="109">
        <v>2.8776978417266189E-2</v>
      </c>
      <c r="G34" s="109">
        <v>1.804461942257218E-2</v>
      </c>
    </row>
    <row r="35" spans="1:7" x14ac:dyDescent="0.2">
      <c r="A35" s="104" t="s">
        <v>150</v>
      </c>
      <c r="B35" s="105">
        <v>11091</v>
      </c>
      <c r="C35" s="106" t="s">
        <v>121</v>
      </c>
      <c r="D35" s="106" t="s">
        <v>121</v>
      </c>
      <c r="E35" s="105">
        <v>2859</v>
      </c>
      <c r="F35" s="106">
        <v>4.3049981758482306E-2</v>
      </c>
      <c r="G35" s="106">
        <v>6.1051004636785165E-2</v>
      </c>
    </row>
    <row r="36" spans="1:7" x14ac:dyDescent="0.2">
      <c r="A36" s="104" t="s">
        <v>151</v>
      </c>
      <c r="B36" s="105">
        <v>19870</v>
      </c>
      <c r="C36" s="106" t="s">
        <v>121</v>
      </c>
      <c r="D36" s="106" t="s">
        <v>121</v>
      </c>
      <c r="E36" s="105">
        <v>2941</v>
      </c>
      <c r="F36" s="106">
        <v>-0.28512396694214875</v>
      </c>
      <c r="G36" s="106">
        <v>-0.21540312876052947</v>
      </c>
    </row>
    <row r="37" spans="1:7" x14ac:dyDescent="0.2">
      <c r="A37" s="104" t="s">
        <v>152</v>
      </c>
      <c r="B37" s="105">
        <v>30015</v>
      </c>
      <c r="C37" s="106" t="s">
        <v>121</v>
      </c>
      <c r="D37" s="106" t="s">
        <v>121</v>
      </c>
      <c r="E37" s="105">
        <v>5948</v>
      </c>
      <c r="F37" s="106">
        <v>2.5340458541630754E-2</v>
      </c>
      <c r="G37" s="106">
        <v>2.4650922254783658E-2</v>
      </c>
    </row>
    <row r="38" spans="1:7" x14ac:dyDescent="0.2">
      <c r="A38" s="104" t="s">
        <v>153</v>
      </c>
      <c r="B38" s="105">
        <v>18840</v>
      </c>
      <c r="C38" s="106" t="s">
        <v>121</v>
      </c>
      <c r="D38" s="106" t="s">
        <v>121</v>
      </c>
      <c r="E38" s="105">
        <v>4489</v>
      </c>
      <c r="F38" s="106">
        <v>-1.5570175438596491E-2</v>
      </c>
      <c r="G38" s="106">
        <v>-2.3135033050047216E-2</v>
      </c>
    </row>
    <row r="39" spans="1:7" x14ac:dyDescent="0.2">
      <c r="A39" s="104" t="s">
        <v>154</v>
      </c>
      <c r="B39" s="105">
        <v>8541</v>
      </c>
      <c r="C39" s="106" t="s">
        <v>121</v>
      </c>
      <c r="D39" s="106" t="s">
        <v>121</v>
      </c>
      <c r="E39" s="105">
        <v>2361</v>
      </c>
      <c r="F39" s="106">
        <v>9.8650535132619829E-2</v>
      </c>
      <c r="G39" s="106">
        <v>8.5086042065009554E-2</v>
      </c>
    </row>
    <row r="40" spans="1:7" x14ac:dyDescent="0.2">
      <c r="A40" s="104" t="s">
        <v>155</v>
      </c>
      <c r="B40" s="105">
        <v>11361</v>
      </c>
      <c r="C40" s="106" t="s">
        <v>121</v>
      </c>
      <c r="D40" s="106" t="s">
        <v>121</v>
      </c>
      <c r="E40" s="105">
        <v>2654</v>
      </c>
      <c r="F40" s="106">
        <v>-2.318733897681266E-2</v>
      </c>
      <c r="G40" s="106">
        <v>-1.4803272302298403E-2</v>
      </c>
    </row>
    <row r="41" spans="1:7" x14ac:dyDescent="0.2">
      <c r="A41" s="107" t="s">
        <v>156</v>
      </c>
      <c r="B41" s="108">
        <v>105192</v>
      </c>
      <c r="C41" s="109">
        <v>4.5840018336007335E-3</v>
      </c>
      <c r="D41" s="109">
        <v>8.9911462729931873E-3</v>
      </c>
      <c r="E41" s="108">
        <v>21252</v>
      </c>
      <c r="F41" s="109">
        <v>-3.7587175074721493E-2</v>
      </c>
      <c r="G41" s="109">
        <v>-1.809976708074534E-2</v>
      </c>
    </row>
    <row r="42" spans="1:7" x14ac:dyDescent="0.2">
      <c r="A42" s="104" t="s">
        <v>157</v>
      </c>
      <c r="B42" s="105">
        <v>15285</v>
      </c>
      <c r="C42" s="106" t="s">
        <v>121</v>
      </c>
      <c r="D42" s="106" t="s">
        <v>121</v>
      </c>
      <c r="E42" s="105">
        <v>3480</v>
      </c>
      <c r="F42" s="106">
        <v>8.309990662931839E-2</v>
      </c>
      <c r="G42" s="106">
        <v>7.4244415243101186E-2</v>
      </c>
    </row>
    <row r="43" spans="1:7" x14ac:dyDescent="0.2">
      <c r="A43" s="107" t="s">
        <v>158</v>
      </c>
      <c r="B43" s="108">
        <v>15896</v>
      </c>
      <c r="C43" s="109">
        <v>2.7337943514509144E-2</v>
      </c>
      <c r="D43" s="109">
        <v>2.4107495718614147E-2</v>
      </c>
      <c r="E43" s="108">
        <v>3480</v>
      </c>
      <c r="F43" s="109">
        <v>8.309990662931839E-2</v>
      </c>
      <c r="G43" s="109">
        <v>7.4244415243101186E-2</v>
      </c>
    </row>
    <row r="44" spans="1:7" x14ac:dyDescent="0.2">
      <c r="A44" s="104" t="s">
        <v>159</v>
      </c>
      <c r="B44" s="105">
        <v>37370</v>
      </c>
      <c r="C44" s="106" t="s">
        <v>121</v>
      </c>
      <c r="D44" s="106" t="s">
        <v>121</v>
      </c>
      <c r="E44" s="105">
        <v>7305</v>
      </c>
      <c r="F44" s="106">
        <v>4.4616044616044619E-2</v>
      </c>
      <c r="G44" s="106">
        <v>5.1277796216395617E-2</v>
      </c>
    </row>
    <row r="45" spans="1:7" x14ac:dyDescent="0.2">
      <c r="A45" s="104" t="s">
        <v>160</v>
      </c>
      <c r="B45" s="105">
        <v>29525</v>
      </c>
      <c r="C45" s="106" t="s">
        <v>121</v>
      </c>
      <c r="D45" s="106" t="s">
        <v>121</v>
      </c>
      <c r="E45" s="105">
        <v>5228</v>
      </c>
      <c r="F45" s="106">
        <v>1.9302008188730745E-2</v>
      </c>
      <c r="G45" s="106">
        <v>-4.1583764424990052E-2</v>
      </c>
    </row>
    <row r="46" spans="1:7" x14ac:dyDescent="0.2">
      <c r="A46" s="104" t="s">
        <v>161</v>
      </c>
      <c r="B46" s="105">
        <v>27949</v>
      </c>
      <c r="C46" s="106" t="s">
        <v>121</v>
      </c>
      <c r="D46" s="106" t="s">
        <v>121</v>
      </c>
      <c r="E46" s="105">
        <v>5558</v>
      </c>
      <c r="F46" s="106">
        <v>0.10695080661222864</v>
      </c>
      <c r="G46" s="106">
        <v>7.3428079242032734E-2</v>
      </c>
    </row>
    <row r="47" spans="1:7" x14ac:dyDescent="0.2">
      <c r="A47" s="104" t="s">
        <v>162</v>
      </c>
      <c r="B47" s="105">
        <v>18919</v>
      </c>
      <c r="C47" s="106" t="s">
        <v>121</v>
      </c>
      <c r="D47" s="106" t="s">
        <v>121</v>
      </c>
      <c r="E47" s="105">
        <v>5001</v>
      </c>
      <c r="F47" s="106">
        <v>1.5843997562461912E-2</v>
      </c>
      <c r="G47" s="106">
        <v>1.8086729134887774E-2</v>
      </c>
    </row>
    <row r="48" spans="1:7" x14ac:dyDescent="0.2">
      <c r="A48" s="107" t="s">
        <v>163</v>
      </c>
      <c r="B48" s="108">
        <v>118644</v>
      </c>
      <c r="C48" s="109">
        <v>2.1982565551459186E-2</v>
      </c>
      <c r="D48" s="109">
        <v>1.5782508681712007E-2</v>
      </c>
      <c r="E48" s="108">
        <v>23092</v>
      </c>
      <c r="F48" s="109">
        <v>4.6496873017311702E-2</v>
      </c>
      <c r="G48" s="109">
        <v>2.5831895489277792E-2</v>
      </c>
    </row>
    <row r="49" spans="1:7" x14ac:dyDescent="0.2">
      <c r="A49" s="104" t="s">
        <v>164</v>
      </c>
      <c r="B49" s="105">
        <v>39878</v>
      </c>
      <c r="C49" s="106" t="s">
        <v>121</v>
      </c>
      <c r="D49" s="106" t="s">
        <v>121</v>
      </c>
      <c r="E49" s="105">
        <v>7279</v>
      </c>
      <c r="F49" s="106">
        <v>5.2182711766406473E-2</v>
      </c>
      <c r="G49" s="106">
        <v>2.9248318221702252E-4</v>
      </c>
    </row>
    <row r="50" spans="1:7" x14ac:dyDescent="0.2">
      <c r="A50" s="104" t="s">
        <v>165</v>
      </c>
      <c r="B50" s="105">
        <v>19499</v>
      </c>
      <c r="C50" s="106" t="s">
        <v>121</v>
      </c>
      <c r="D50" s="106" t="s">
        <v>121</v>
      </c>
      <c r="E50" s="105">
        <v>4391</v>
      </c>
      <c r="F50" s="106">
        <v>4.4233055885850178E-2</v>
      </c>
      <c r="G50" s="106">
        <v>5.2380952380952382E-2</v>
      </c>
    </row>
    <row r="51" spans="1:7" x14ac:dyDescent="0.2">
      <c r="A51" s="104" t="s">
        <v>166</v>
      </c>
      <c r="B51" s="105">
        <v>4627</v>
      </c>
      <c r="C51" s="106" t="s">
        <v>121</v>
      </c>
      <c r="D51" s="106" t="s">
        <v>121</v>
      </c>
      <c r="E51" s="105">
        <v>1732</v>
      </c>
      <c r="F51" s="106">
        <v>3.4647550776583033E-2</v>
      </c>
      <c r="G51" s="106">
        <v>-8.0769230769230774E-2</v>
      </c>
    </row>
    <row r="52" spans="1:7" x14ac:dyDescent="0.2">
      <c r="A52" s="104" t="s">
        <v>167</v>
      </c>
      <c r="B52" s="105">
        <v>8975</v>
      </c>
      <c r="C52" s="106" t="s">
        <v>121</v>
      </c>
      <c r="D52" s="106" t="s">
        <v>121</v>
      </c>
      <c r="E52" s="105">
        <v>2068</v>
      </c>
      <c r="F52" s="106">
        <v>5.8341862845445243E-2</v>
      </c>
      <c r="G52" s="106">
        <v>4.2757883484767507E-2</v>
      </c>
    </row>
    <row r="53" spans="1:7" x14ac:dyDescent="0.2">
      <c r="A53" s="107" t="s">
        <v>168</v>
      </c>
      <c r="B53" s="108">
        <v>76432</v>
      </c>
      <c r="C53" s="109">
        <v>1.7804114787935282E-2</v>
      </c>
      <c r="D53" s="109">
        <v>4.1379682171691981E-3</v>
      </c>
      <c r="E53" s="108">
        <v>15470</v>
      </c>
      <c r="F53" s="109">
        <v>4.874245813843129E-2</v>
      </c>
      <c r="G53" s="109">
        <v>1.1571638964864297E-2</v>
      </c>
    </row>
    <row r="54" spans="1:7" x14ac:dyDescent="0.2">
      <c r="A54" s="104" t="s">
        <v>169</v>
      </c>
      <c r="B54" s="105">
        <v>58320</v>
      </c>
      <c r="C54" s="106" t="s">
        <v>121</v>
      </c>
      <c r="D54" s="106" t="s">
        <v>121</v>
      </c>
      <c r="E54" s="105">
        <v>13058</v>
      </c>
      <c r="F54" s="106">
        <v>2.6168958742632614E-2</v>
      </c>
      <c r="G54" s="106">
        <v>2.2197746335677369E-2</v>
      </c>
    </row>
    <row r="55" spans="1:7" x14ac:dyDescent="0.2">
      <c r="A55" s="107" t="s">
        <v>170</v>
      </c>
      <c r="B55" s="108">
        <v>60480</v>
      </c>
      <c r="C55" s="109">
        <v>4.0766808349537956E-2</v>
      </c>
      <c r="D55" s="109">
        <v>2.9242326078201333E-2</v>
      </c>
      <c r="E55" s="108">
        <v>13058</v>
      </c>
      <c r="F55" s="109">
        <v>2.6168958742632614E-2</v>
      </c>
      <c r="G55" s="109">
        <v>2.2197746335677369E-2</v>
      </c>
    </row>
    <row r="56" spans="1:7" x14ac:dyDescent="0.2">
      <c r="A56" s="104" t="s">
        <v>171</v>
      </c>
      <c r="B56" s="105">
        <v>22573</v>
      </c>
      <c r="C56" s="106" t="s">
        <v>121</v>
      </c>
      <c r="D56" s="106" t="s">
        <v>121</v>
      </c>
      <c r="E56" s="105">
        <v>4855</v>
      </c>
      <c r="F56" s="106">
        <v>3.9837224245020349E-2</v>
      </c>
      <c r="G56" s="106">
        <v>3.5787554137223614E-2</v>
      </c>
    </row>
    <row r="57" spans="1:7" x14ac:dyDescent="0.2">
      <c r="A57" s="104" t="s">
        <v>172</v>
      </c>
      <c r="B57" s="105">
        <v>9627</v>
      </c>
      <c r="C57" s="106" t="s">
        <v>121</v>
      </c>
      <c r="D57" s="106" t="s">
        <v>121</v>
      </c>
      <c r="E57" s="105">
        <v>2662</v>
      </c>
      <c r="F57" s="106">
        <v>4.8031496062992125E-2</v>
      </c>
      <c r="G57" s="106">
        <v>5.7220708446866483E-2</v>
      </c>
    </row>
    <row r="58" spans="1:7" x14ac:dyDescent="0.2">
      <c r="A58" s="104" t="s">
        <v>173</v>
      </c>
      <c r="B58" s="105">
        <v>37852</v>
      </c>
      <c r="C58" s="106" t="s">
        <v>121</v>
      </c>
      <c r="D58" s="106" t="s">
        <v>121</v>
      </c>
      <c r="E58" s="105">
        <v>8895</v>
      </c>
      <c r="F58" s="106">
        <v>4.7086521483225424E-2</v>
      </c>
      <c r="G58" s="106">
        <v>4.9591068414903287E-2</v>
      </c>
    </row>
    <row r="59" spans="1:7" x14ac:dyDescent="0.2">
      <c r="A59" s="107" t="s">
        <v>174</v>
      </c>
      <c r="B59" s="108">
        <v>73689</v>
      </c>
      <c r="C59" s="109">
        <v>3.8604651162790694E-2</v>
      </c>
      <c r="D59" s="109">
        <v>2.5417973209253934E-2</v>
      </c>
      <c r="E59" s="108">
        <v>16412</v>
      </c>
      <c r="F59" s="109">
        <v>4.5084055017829854E-2</v>
      </c>
      <c r="G59" s="109">
        <v>4.6529527008116432E-2</v>
      </c>
    </row>
    <row r="60" spans="1:7" x14ac:dyDescent="0.2">
      <c r="A60" s="104" t="s">
        <v>175</v>
      </c>
      <c r="B60" s="105">
        <v>1175</v>
      </c>
      <c r="C60" s="106" t="s">
        <v>121</v>
      </c>
      <c r="D60" s="106" t="s">
        <v>121</v>
      </c>
      <c r="E60" s="105"/>
      <c r="F60" s="106" t="s">
        <v>121</v>
      </c>
      <c r="G60" s="106" t="s">
        <v>121</v>
      </c>
    </row>
    <row r="61" spans="1:7" x14ac:dyDescent="0.2">
      <c r="A61" s="104" t="s">
        <v>176</v>
      </c>
      <c r="B61" s="111">
        <v>27504</v>
      </c>
      <c r="C61" s="106" t="s">
        <v>121</v>
      </c>
      <c r="D61" s="106" t="s">
        <v>121</v>
      </c>
      <c r="E61" s="105">
        <v>6343</v>
      </c>
      <c r="F61" s="106">
        <v>1.9447123111539698E-2</v>
      </c>
      <c r="G61" s="106">
        <v>-2.3048206459990263E-2</v>
      </c>
    </row>
    <row r="62" spans="1:7" x14ac:dyDescent="0.2">
      <c r="A62" s="104" t="s">
        <v>177</v>
      </c>
      <c r="B62" s="111">
        <v>9439</v>
      </c>
      <c r="C62" s="106" t="s">
        <v>121</v>
      </c>
      <c r="D62" s="106" t="s">
        <v>121</v>
      </c>
      <c r="E62" s="105">
        <v>2623</v>
      </c>
      <c r="F62" s="106">
        <v>4.9619847939175669E-2</v>
      </c>
      <c r="G62" s="106">
        <v>4.2863455589924881E-2</v>
      </c>
    </row>
    <row r="63" spans="1:7" x14ac:dyDescent="0.2">
      <c r="A63" s="107" t="s">
        <v>178</v>
      </c>
      <c r="B63" s="108">
        <v>39657</v>
      </c>
      <c r="C63" s="109">
        <v>2.0509521358723623E-2</v>
      </c>
      <c r="D63" s="109">
        <v>1.2191301623766512E-2</v>
      </c>
      <c r="E63" s="108">
        <v>8966</v>
      </c>
      <c r="F63" s="109">
        <v>2.8093108588464626E-2</v>
      </c>
      <c r="G63" s="109">
        <v>-5.341880341880342E-3</v>
      </c>
    </row>
    <row r="64" spans="1:7" x14ac:dyDescent="0.2">
      <c r="A64" s="104" t="s">
        <v>179</v>
      </c>
      <c r="B64" s="105">
        <v>16337</v>
      </c>
      <c r="C64" s="106" t="s">
        <v>121</v>
      </c>
      <c r="D64" s="106" t="s">
        <v>121</v>
      </c>
      <c r="E64" s="105">
        <v>4655</v>
      </c>
      <c r="F64" s="106">
        <v>2.3751924345722455E-2</v>
      </c>
      <c r="G64" s="106">
        <v>1.7661691542288558E-2</v>
      </c>
    </row>
    <row r="65" spans="1:7" x14ac:dyDescent="0.2">
      <c r="A65" s="104" t="s">
        <v>180</v>
      </c>
      <c r="B65" s="105">
        <v>25189</v>
      </c>
      <c r="C65" s="106" t="s">
        <v>121</v>
      </c>
      <c r="D65" s="106" t="s">
        <v>121</v>
      </c>
      <c r="E65" s="105">
        <v>6102</v>
      </c>
      <c r="F65" s="106">
        <v>3.1788975312817047E-2</v>
      </c>
      <c r="G65" s="106">
        <v>1.2399708242159009E-2</v>
      </c>
    </row>
    <row r="66" spans="1:7" x14ac:dyDescent="0.2">
      <c r="A66" s="107" t="s">
        <v>181</v>
      </c>
      <c r="B66" s="108">
        <v>43725</v>
      </c>
      <c r="C66" s="109">
        <v>5.25999037072701E-2</v>
      </c>
      <c r="D66" s="109">
        <v>3.1266181728516827E-2</v>
      </c>
      <c r="E66" s="108">
        <v>10757</v>
      </c>
      <c r="F66" s="109">
        <v>2.8295574036898957E-2</v>
      </c>
      <c r="G66" s="109">
        <v>1.4625420875420875E-2</v>
      </c>
    </row>
    <row r="67" spans="1:7" x14ac:dyDescent="0.2">
      <c r="A67" s="104" t="s">
        <v>182</v>
      </c>
      <c r="B67" s="105">
        <v>29</v>
      </c>
      <c r="C67" s="106" t="s">
        <v>121</v>
      </c>
      <c r="D67" s="106" t="s">
        <v>121</v>
      </c>
      <c r="E67" s="105"/>
      <c r="F67" s="106" t="s">
        <v>121</v>
      </c>
      <c r="G67" s="106" t="s">
        <v>121</v>
      </c>
    </row>
    <row r="68" spans="1:7" ht="24" x14ac:dyDescent="0.2">
      <c r="A68" s="114" t="s">
        <v>183</v>
      </c>
      <c r="B68" s="105">
        <v>264</v>
      </c>
      <c r="C68" s="106" t="s">
        <v>121</v>
      </c>
      <c r="D68" s="106" t="s">
        <v>121</v>
      </c>
      <c r="E68" s="105"/>
      <c r="F68" s="106" t="s">
        <v>121</v>
      </c>
      <c r="G68" s="106" t="s">
        <v>121</v>
      </c>
    </row>
    <row r="69" spans="1:7" x14ac:dyDescent="0.2">
      <c r="A69" s="104" t="s">
        <v>184</v>
      </c>
      <c r="B69" s="105">
        <v>40551</v>
      </c>
      <c r="C69" s="106" t="s">
        <v>121</v>
      </c>
      <c r="D69" s="106" t="s">
        <v>121</v>
      </c>
      <c r="E69" s="105">
        <v>7031</v>
      </c>
      <c r="F69" s="106">
        <v>8.4027135368485967E-2</v>
      </c>
      <c r="G69" s="106">
        <v>7.2318200080353553E-3</v>
      </c>
    </row>
    <row r="70" spans="1:7" x14ac:dyDescent="0.2">
      <c r="A70" s="104" t="s">
        <v>185</v>
      </c>
      <c r="B70" s="105">
        <v>16221</v>
      </c>
      <c r="C70" s="106" t="s">
        <v>121</v>
      </c>
      <c r="D70" s="106" t="s">
        <v>121</v>
      </c>
      <c r="E70" s="105">
        <v>2391</v>
      </c>
      <c r="F70" s="106">
        <v>-2.0884520884520884E-2</v>
      </c>
      <c r="G70" s="106">
        <v>-2.6655560183256977E-2</v>
      </c>
    </row>
    <row r="71" spans="1:7" x14ac:dyDescent="0.2">
      <c r="A71" s="104" t="s">
        <v>186</v>
      </c>
      <c r="B71" s="105">
        <v>16265</v>
      </c>
      <c r="C71" s="106" t="s">
        <v>121</v>
      </c>
      <c r="D71" s="106" t="s">
        <v>121</v>
      </c>
      <c r="E71" s="105">
        <v>2996</v>
      </c>
      <c r="F71" s="106">
        <v>-9.5867768595041328E-3</v>
      </c>
      <c r="G71" s="106">
        <v>-1.4401123990165085E-2</v>
      </c>
    </row>
    <row r="72" spans="1:7" x14ac:dyDescent="0.2">
      <c r="A72" s="104" t="s">
        <v>187</v>
      </c>
      <c r="B72" s="105">
        <v>19507</v>
      </c>
      <c r="C72" s="106" t="s">
        <v>121</v>
      </c>
      <c r="D72" s="106" t="s">
        <v>121</v>
      </c>
      <c r="E72" s="105">
        <v>3923</v>
      </c>
      <c r="F72" s="106">
        <v>-1.5311244979919678E-2</v>
      </c>
      <c r="G72" s="106">
        <v>1.3962765957446808E-2</v>
      </c>
    </row>
    <row r="73" spans="1:7" x14ac:dyDescent="0.2">
      <c r="A73" s="104" t="s">
        <v>188</v>
      </c>
      <c r="B73" s="105">
        <v>32302</v>
      </c>
      <c r="C73" s="106" t="s">
        <v>121</v>
      </c>
      <c r="D73" s="106" t="s">
        <v>121</v>
      </c>
      <c r="E73" s="105">
        <v>5216</v>
      </c>
      <c r="F73" s="106">
        <v>-9.11854103343465E-3</v>
      </c>
      <c r="G73" s="106">
        <v>-9.1515729265967596E-3</v>
      </c>
    </row>
    <row r="74" spans="1:7" x14ac:dyDescent="0.2">
      <c r="A74" s="104" t="s">
        <v>189</v>
      </c>
      <c r="B74" s="105">
        <v>35114</v>
      </c>
      <c r="C74" s="106" t="s">
        <v>121</v>
      </c>
      <c r="D74" s="106" t="s">
        <v>121</v>
      </c>
      <c r="E74" s="105">
        <v>6300</v>
      </c>
      <c r="F74" s="106">
        <v>-5.1490514905149054E-2</v>
      </c>
      <c r="G74" s="106">
        <v>-3.4451767525464347E-2</v>
      </c>
    </row>
    <row r="75" spans="1:7" x14ac:dyDescent="0.2">
      <c r="A75" s="104" t="s">
        <v>190</v>
      </c>
      <c r="B75" s="105">
        <v>25889</v>
      </c>
      <c r="C75" s="106" t="s">
        <v>121</v>
      </c>
      <c r="D75" s="106" t="s">
        <v>121</v>
      </c>
      <c r="E75" s="105">
        <v>4361</v>
      </c>
      <c r="F75" s="106">
        <v>0.12310069533865568</v>
      </c>
      <c r="G75" s="106">
        <v>-2.942694889003614E-2</v>
      </c>
    </row>
    <row r="76" spans="1:7" x14ac:dyDescent="0.2">
      <c r="A76" s="107" t="s">
        <v>191</v>
      </c>
      <c r="B76" s="108">
        <v>189200</v>
      </c>
      <c r="C76" s="109">
        <v>4.2356238256494091E-3</v>
      </c>
      <c r="D76" s="109">
        <v>-8.3025830258302586E-3</v>
      </c>
      <c r="E76" s="108">
        <v>32218</v>
      </c>
      <c r="F76" s="109">
        <v>1.5507785412595348E-2</v>
      </c>
      <c r="G76" s="109">
        <v>-1.1832937604608618E-2</v>
      </c>
    </row>
    <row r="77" spans="1:7" x14ac:dyDescent="0.2">
      <c r="A77" s="104" t="s">
        <v>192</v>
      </c>
      <c r="B77" s="105">
        <v>8193</v>
      </c>
      <c r="C77" s="106" t="s">
        <v>121</v>
      </c>
      <c r="D77" s="106" t="s">
        <v>121</v>
      </c>
      <c r="E77" s="105">
        <v>2016</v>
      </c>
      <c r="F77" s="106">
        <v>2.7522935779816515E-2</v>
      </c>
      <c r="G77" s="106">
        <v>-6.7148760330578514E-3</v>
      </c>
    </row>
    <row r="78" spans="1:7" x14ac:dyDescent="0.2">
      <c r="A78" s="104" t="s">
        <v>193</v>
      </c>
      <c r="B78" s="105">
        <v>25150</v>
      </c>
      <c r="C78" s="106" t="s">
        <v>121</v>
      </c>
      <c r="D78" s="106" t="s">
        <v>121</v>
      </c>
      <c r="E78" s="105">
        <v>5523</v>
      </c>
      <c r="F78" s="106">
        <v>-5.7605760576057603E-3</v>
      </c>
      <c r="G78" s="106">
        <v>-8.4226646248085763E-3</v>
      </c>
    </row>
    <row r="79" spans="1:7" x14ac:dyDescent="0.2">
      <c r="A79" s="107" t="s">
        <v>194</v>
      </c>
      <c r="B79" s="108">
        <v>34788</v>
      </c>
      <c r="C79" s="106" t="s">
        <v>121</v>
      </c>
      <c r="D79" s="106" t="s">
        <v>121</v>
      </c>
      <c r="E79" s="108">
        <v>7539</v>
      </c>
      <c r="F79" s="109">
        <v>2.926699481176001E-3</v>
      </c>
      <c r="G79" s="109">
        <v>-7.9608938547486036E-3</v>
      </c>
    </row>
    <row r="80" spans="1:7" x14ac:dyDescent="0.2">
      <c r="A80" s="104" t="s">
        <v>195</v>
      </c>
      <c r="B80" s="105">
        <v>22971</v>
      </c>
      <c r="C80" s="106" t="s">
        <v>121</v>
      </c>
      <c r="D80" s="106" t="s">
        <v>121</v>
      </c>
      <c r="E80" s="105">
        <v>5386</v>
      </c>
      <c r="F80" s="106">
        <v>-9.7368862074744433E-2</v>
      </c>
      <c r="G80" s="106">
        <v>-0.10543419389781548</v>
      </c>
    </row>
    <row r="81" spans="1:7" x14ac:dyDescent="0.2">
      <c r="A81" s="107" t="s">
        <v>196</v>
      </c>
      <c r="B81" s="108">
        <v>24243</v>
      </c>
      <c r="C81" s="109">
        <v>-4.6452171176840779E-2</v>
      </c>
      <c r="D81" s="109">
        <v>-5.5539960700966437E-2</v>
      </c>
      <c r="E81" s="108">
        <v>5386</v>
      </c>
      <c r="F81" s="109">
        <v>-9.7368862074744433E-2</v>
      </c>
      <c r="G81" s="109">
        <v>-0.10543419389781548</v>
      </c>
    </row>
    <row r="82" spans="1:7" x14ac:dyDescent="0.2">
      <c r="A82" s="104" t="s">
        <v>197</v>
      </c>
      <c r="B82" s="105">
        <v>19719</v>
      </c>
      <c r="C82" s="106" t="s">
        <v>121</v>
      </c>
      <c r="D82" s="106" t="s">
        <v>121</v>
      </c>
      <c r="E82" s="105">
        <v>4529</v>
      </c>
      <c r="F82" s="106">
        <v>3.3229951262738148E-3</v>
      </c>
      <c r="G82" s="106">
        <v>-3.0212177121771218E-2</v>
      </c>
    </row>
    <row r="83" spans="1:7" x14ac:dyDescent="0.2">
      <c r="A83" s="104" t="s">
        <v>198</v>
      </c>
      <c r="B83" s="105">
        <v>8194</v>
      </c>
      <c r="C83" s="106" t="s">
        <v>121</v>
      </c>
      <c r="D83" s="106" t="s">
        <v>121</v>
      </c>
      <c r="E83" s="105">
        <v>2102</v>
      </c>
      <c r="F83" s="106">
        <v>4.3176178660049629E-2</v>
      </c>
      <c r="G83" s="106">
        <v>3.580308304326206E-2</v>
      </c>
    </row>
    <row r="84" spans="1:7" x14ac:dyDescent="0.2">
      <c r="A84" s="104" t="s">
        <v>199</v>
      </c>
      <c r="B84" s="105">
        <v>27957</v>
      </c>
      <c r="C84" s="106" t="s">
        <v>121</v>
      </c>
      <c r="D84" s="106" t="s">
        <v>121</v>
      </c>
      <c r="E84" s="105">
        <v>5101</v>
      </c>
      <c r="F84" s="106">
        <v>1.9996000799840031E-2</v>
      </c>
      <c r="G84" s="106">
        <v>4.2601404939950148E-2</v>
      </c>
    </row>
    <row r="85" spans="1:7" x14ac:dyDescent="0.2">
      <c r="A85" s="104" t="s">
        <v>200</v>
      </c>
      <c r="B85" s="105">
        <v>21949</v>
      </c>
      <c r="C85" s="106" t="s">
        <v>121</v>
      </c>
      <c r="D85" s="106" t="s">
        <v>121</v>
      </c>
      <c r="E85" s="105">
        <v>5730</v>
      </c>
      <c r="F85" s="106">
        <v>-3.665097511768662E-2</v>
      </c>
      <c r="G85" s="106">
        <v>-4.1164312779882882E-2</v>
      </c>
    </row>
    <row r="86" spans="1:7" x14ac:dyDescent="0.2">
      <c r="A86" s="107" t="s">
        <v>201</v>
      </c>
      <c r="B86" s="108">
        <v>81146</v>
      </c>
      <c r="C86" s="109">
        <v>1.2350915714357005E-2</v>
      </c>
      <c r="D86" s="109">
        <v>6.7631130660293411E-3</v>
      </c>
      <c r="E86" s="108">
        <v>17462</v>
      </c>
      <c r="F86" s="109">
        <v>-9.15436548804211E-4</v>
      </c>
      <c r="G86" s="109">
        <v>-6.6401062416998674E-3</v>
      </c>
    </row>
    <row r="87" spans="1:7" x14ac:dyDescent="0.2">
      <c r="A87" s="104" t="s">
        <v>202</v>
      </c>
      <c r="B87" s="105">
        <v>7708</v>
      </c>
      <c r="C87" s="106" t="s">
        <v>121</v>
      </c>
      <c r="D87" s="106" t="s">
        <v>121</v>
      </c>
      <c r="E87" s="105">
        <v>2045</v>
      </c>
      <c r="F87" s="106">
        <v>8.0866807610993657E-2</v>
      </c>
      <c r="G87" s="106">
        <v>5.2980132450331126E-2</v>
      </c>
    </row>
    <row r="88" spans="1:7" x14ac:dyDescent="0.2">
      <c r="A88" s="104" t="s">
        <v>203</v>
      </c>
      <c r="B88" s="105">
        <v>27899</v>
      </c>
      <c r="C88" s="106" t="s">
        <v>121</v>
      </c>
      <c r="D88" s="106" t="s">
        <v>121</v>
      </c>
      <c r="E88" s="105">
        <v>6799</v>
      </c>
      <c r="F88" s="106">
        <v>5.2965773579061487E-2</v>
      </c>
      <c r="G88" s="106">
        <v>3.0288146692861822E-2</v>
      </c>
    </row>
    <row r="89" spans="1:7" x14ac:dyDescent="0.2">
      <c r="A89" s="107" t="s">
        <v>204</v>
      </c>
      <c r="B89" s="108">
        <v>37643</v>
      </c>
      <c r="C89" s="109">
        <v>4.8843689049874614E-2</v>
      </c>
      <c r="D89" s="109">
        <v>3.0015530142594945E-2</v>
      </c>
      <c r="E89" s="108">
        <v>8844</v>
      </c>
      <c r="F89" s="109">
        <v>5.9288537549407112E-2</v>
      </c>
      <c r="G89" s="109">
        <v>3.5479797979797979E-2</v>
      </c>
    </row>
    <row r="90" spans="1:7" x14ac:dyDescent="0.2">
      <c r="A90" s="104" t="s">
        <v>205</v>
      </c>
      <c r="B90" s="105">
        <v>8310</v>
      </c>
      <c r="C90" s="106" t="s">
        <v>121</v>
      </c>
      <c r="D90" s="106" t="s">
        <v>121</v>
      </c>
      <c r="E90" s="105">
        <v>1880</v>
      </c>
      <c r="F90" s="106">
        <v>5.8855002675227393E-3</v>
      </c>
      <c r="G90" s="106">
        <v>-5.2113491603937466E-3</v>
      </c>
    </row>
    <row r="91" spans="1:7" x14ac:dyDescent="0.2">
      <c r="A91" s="104" t="s">
        <v>206</v>
      </c>
      <c r="B91" s="105">
        <v>48156</v>
      </c>
      <c r="C91" s="106" t="s">
        <v>121</v>
      </c>
      <c r="D91" s="106" t="s">
        <v>121</v>
      </c>
      <c r="E91" s="105">
        <v>8824</v>
      </c>
      <c r="F91" s="106">
        <v>4.5497630331753552E-2</v>
      </c>
      <c r="G91" s="106">
        <v>8.7216546224769503E-4</v>
      </c>
    </row>
    <row r="92" spans="1:7" x14ac:dyDescent="0.2">
      <c r="A92" s="107" t="s">
        <v>207</v>
      </c>
      <c r="B92" s="108">
        <v>58450</v>
      </c>
      <c r="C92" s="109">
        <v>4.3675451753446184E-2</v>
      </c>
      <c r="D92" s="109">
        <v>3.1988420481273747E-2</v>
      </c>
      <c r="E92" s="108">
        <v>10704</v>
      </c>
      <c r="F92" s="109">
        <v>3.8316034532932391E-2</v>
      </c>
      <c r="G92" s="109">
        <v>-2.0506510817184457E-4</v>
      </c>
    </row>
    <row r="93" spans="1:7" x14ac:dyDescent="0.2">
      <c r="A93" s="104" t="s">
        <v>208</v>
      </c>
      <c r="B93" s="105">
        <v>3835</v>
      </c>
      <c r="C93" s="106" t="s">
        <v>121</v>
      </c>
      <c r="D93" s="106" t="s">
        <v>121</v>
      </c>
      <c r="E93" s="105">
        <v>1219</v>
      </c>
      <c r="F93" s="106">
        <v>2.6094276094276093E-2</v>
      </c>
      <c r="G93" s="106">
        <v>-9.7087378640776691E-3</v>
      </c>
    </row>
    <row r="94" spans="1:7" x14ac:dyDescent="0.2">
      <c r="A94" s="104" t="s">
        <v>209</v>
      </c>
      <c r="B94" s="105">
        <v>20334</v>
      </c>
      <c r="C94" s="106" t="s">
        <v>121</v>
      </c>
      <c r="D94" s="106" t="s">
        <v>121</v>
      </c>
      <c r="E94" s="105">
        <v>3632</v>
      </c>
      <c r="F94" s="106">
        <v>-0.15691736304549675</v>
      </c>
      <c r="G94" s="106">
        <v>-0.16966966966966968</v>
      </c>
    </row>
    <row r="95" spans="1:7" x14ac:dyDescent="0.2">
      <c r="A95" s="104" t="s">
        <v>210</v>
      </c>
      <c r="B95" s="105">
        <v>26562</v>
      </c>
      <c r="C95" s="106" t="s">
        <v>121</v>
      </c>
      <c r="D95" s="106" t="s">
        <v>121</v>
      </c>
      <c r="E95" s="105">
        <v>5408</v>
      </c>
      <c r="F95" s="106">
        <v>0.13232830820770519</v>
      </c>
      <c r="G95" s="106">
        <v>0.1370569762225213</v>
      </c>
    </row>
    <row r="96" spans="1:7" x14ac:dyDescent="0.2">
      <c r="A96" s="104" t="s">
        <v>211</v>
      </c>
      <c r="B96" s="105">
        <v>31388</v>
      </c>
      <c r="C96" s="106" t="s">
        <v>121</v>
      </c>
      <c r="D96" s="106" t="s">
        <v>121</v>
      </c>
      <c r="E96" s="105">
        <v>7187</v>
      </c>
      <c r="F96" s="106">
        <v>3.8283733025137247E-2</v>
      </c>
      <c r="G96" s="106">
        <v>1.032424584610421E-2</v>
      </c>
    </row>
    <row r="97" spans="1:7" x14ac:dyDescent="0.2">
      <c r="A97" s="107" t="s">
        <v>212</v>
      </c>
      <c r="B97" s="108">
        <v>85212</v>
      </c>
      <c r="C97" s="109">
        <v>1.768759479762573E-2</v>
      </c>
      <c r="D97" s="109">
        <v>2.3556694739411692E-3</v>
      </c>
      <c r="E97" s="108">
        <v>17446</v>
      </c>
      <c r="F97" s="109">
        <v>1.4656275444922647E-2</v>
      </c>
      <c r="G97" s="109">
        <v>-8.8686177625744327E-4</v>
      </c>
    </row>
    <row r="98" spans="1:7" x14ac:dyDescent="0.2">
      <c r="A98" s="104" t="s">
        <v>213</v>
      </c>
      <c r="B98" s="105">
        <v>10528</v>
      </c>
      <c r="C98" s="106" t="s">
        <v>121</v>
      </c>
      <c r="D98" s="106" t="s">
        <v>121</v>
      </c>
      <c r="E98" s="105"/>
      <c r="F98" s="106" t="s">
        <v>121</v>
      </c>
      <c r="G98" s="106" t="s">
        <v>121</v>
      </c>
    </row>
    <row r="99" spans="1:7" x14ac:dyDescent="0.2">
      <c r="A99" s="104" t="s">
        <v>214</v>
      </c>
      <c r="B99" s="105">
        <v>14375</v>
      </c>
      <c r="C99" s="106" t="s">
        <v>121</v>
      </c>
      <c r="D99" s="106" t="s">
        <v>121</v>
      </c>
      <c r="E99" s="105">
        <v>3877</v>
      </c>
      <c r="F99" s="106">
        <v>9.9546228020419736E-2</v>
      </c>
      <c r="G99" s="106">
        <v>0.10165484633569739</v>
      </c>
    </row>
    <row r="100" spans="1:7" x14ac:dyDescent="0.2">
      <c r="A100" s="104" t="s">
        <v>215</v>
      </c>
      <c r="B100" s="105">
        <v>8581</v>
      </c>
      <c r="C100" s="106" t="s">
        <v>121</v>
      </c>
      <c r="D100" s="106" t="s">
        <v>121</v>
      </c>
      <c r="E100" s="105">
        <v>2420</v>
      </c>
      <c r="F100" s="106">
        <v>-4.6868846002363136E-2</v>
      </c>
      <c r="G100" s="106">
        <v>-4.2690293999194523E-2</v>
      </c>
    </row>
    <row r="101" spans="1:7" x14ac:dyDescent="0.2">
      <c r="A101" s="104" t="s">
        <v>216</v>
      </c>
      <c r="B101" s="105">
        <v>31001</v>
      </c>
      <c r="C101" s="106" t="s">
        <v>121</v>
      </c>
      <c r="D101" s="106" t="s">
        <v>121</v>
      </c>
      <c r="E101" s="105">
        <v>6082</v>
      </c>
      <c r="F101" s="106">
        <v>-8.8005215123859188E-3</v>
      </c>
      <c r="G101" s="106">
        <v>7.7324569882080026E-4</v>
      </c>
    </row>
    <row r="102" spans="1:7" x14ac:dyDescent="0.2">
      <c r="A102" s="104" t="s">
        <v>217</v>
      </c>
      <c r="B102" s="105">
        <v>21944</v>
      </c>
      <c r="C102" s="106" t="s">
        <v>121</v>
      </c>
      <c r="D102" s="106" t="s">
        <v>121</v>
      </c>
      <c r="E102" s="105">
        <v>4395</v>
      </c>
      <c r="F102" s="106">
        <v>-2.6362428001772263E-2</v>
      </c>
      <c r="G102" s="106">
        <v>6.0959448714550755E-3</v>
      </c>
    </row>
    <row r="103" spans="1:7" x14ac:dyDescent="0.2">
      <c r="A103" s="104" t="s">
        <v>218</v>
      </c>
      <c r="B103" s="105">
        <v>13820</v>
      </c>
      <c r="C103" s="106" t="s">
        <v>121</v>
      </c>
      <c r="D103" s="106" t="s">
        <v>121</v>
      </c>
      <c r="E103" s="105">
        <v>3418</v>
      </c>
      <c r="F103" s="106">
        <v>4.0170419963481439E-2</v>
      </c>
      <c r="G103" s="106">
        <v>4.3054154053144972E-2</v>
      </c>
    </row>
    <row r="104" spans="1:7" x14ac:dyDescent="0.2">
      <c r="A104" s="107" t="s">
        <v>219</v>
      </c>
      <c r="B104" s="108">
        <v>105102</v>
      </c>
      <c r="C104" s="109">
        <v>1.0168774749144592E-2</v>
      </c>
      <c r="D104" s="109">
        <v>8.066443594646271E-3</v>
      </c>
      <c r="E104" s="108">
        <v>20192</v>
      </c>
      <c r="F104" s="109">
        <v>9.5495225238738067E-3</v>
      </c>
      <c r="G104" s="109">
        <v>2.2096030585854042E-2</v>
      </c>
    </row>
    <row r="105" spans="1:7" x14ac:dyDescent="0.2">
      <c r="A105" s="129" t="s">
        <v>220</v>
      </c>
      <c r="B105" s="130">
        <v>1593512</v>
      </c>
      <c r="C105" s="131">
        <v>1.9153025297956913E-2</v>
      </c>
      <c r="D105" s="131">
        <v>1.0100625745442713E-2</v>
      </c>
      <c r="E105" s="130">
        <v>327024</v>
      </c>
      <c r="F105" s="131">
        <v>2.0212450669952736E-2</v>
      </c>
      <c r="G105" s="131">
        <v>6.9989798097226507E-3</v>
      </c>
    </row>
    <row r="106" spans="1:7" x14ac:dyDescent="0.2">
      <c r="A106" s="113" t="s">
        <v>221</v>
      </c>
      <c r="B106" s="108">
        <v>1048</v>
      </c>
      <c r="C106" s="109">
        <v>0</v>
      </c>
      <c r="D106" s="109">
        <v>0</v>
      </c>
      <c r="E106" s="108">
        <v>340</v>
      </c>
      <c r="F106" s="109">
        <v>-8.1081081081081086E-2</v>
      </c>
      <c r="G106" s="109">
        <v>-8.1081081081081086E-2</v>
      </c>
    </row>
    <row r="107" spans="1:7" x14ac:dyDescent="0.2">
      <c r="A107" s="112" t="s">
        <v>222</v>
      </c>
      <c r="B107" s="105">
        <v>9991</v>
      </c>
      <c r="C107" s="106" t="s">
        <v>121</v>
      </c>
      <c r="D107" s="106" t="s">
        <v>121</v>
      </c>
      <c r="E107" s="105">
        <v>2953</v>
      </c>
      <c r="F107" s="106">
        <v>-7.4294670846394989E-2</v>
      </c>
      <c r="G107" s="106">
        <v>-9.7119892833221699E-2</v>
      </c>
    </row>
    <row r="108" spans="1:7" x14ac:dyDescent="0.2">
      <c r="A108" s="113" t="s">
        <v>223</v>
      </c>
      <c r="B108" s="108">
        <v>11086</v>
      </c>
      <c r="C108" s="109">
        <v>-2.8310982557629941E-2</v>
      </c>
      <c r="D108" s="109">
        <v>-3.7514654161781943E-2</v>
      </c>
      <c r="E108" s="108">
        <v>2953</v>
      </c>
      <c r="F108" s="109">
        <v>-7.4294670846394989E-2</v>
      </c>
      <c r="G108" s="109">
        <v>-9.7119892833221699E-2</v>
      </c>
    </row>
    <row r="109" spans="1:7" x14ac:dyDescent="0.2">
      <c r="A109" s="112" t="s">
        <v>224</v>
      </c>
      <c r="B109" s="105">
        <v>2700</v>
      </c>
      <c r="C109" s="106" t="s">
        <v>121</v>
      </c>
      <c r="D109" s="106" t="s">
        <v>121</v>
      </c>
      <c r="E109" s="105">
        <v>906</v>
      </c>
      <c r="F109" s="106">
        <v>9.5525997581620309E-2</v>
      </c>
      <c r="G109" s="106">
        <v>7.7114427860696513E-2</v>
      </c>
    </row>
    <row r="110" spans="1:7" x14ac:dyDescent="0.2">
      <c r="A110" s="113" t="s">
        <v>224</v>
      </c>
      <c r="B110" s="108">
        <v>3364</v>
      </c>
      <c r="C110" s="109">
        <v>0.16522341531001039</v>
      </c>
      <c r="D110" s="109">
        <v>0.16144917340837145</v>
      </c>
      <c r="E110" s="108">
        <v>906</v>
      </c>
      <c r="F110" s="109">
        <v>9.5525997581620309E-2</v>
      </c>
      <c r="G110" s="109">
        <v>7.7114427860696513E-2</v>
      </c>
    </row>
    <row r="111" spans="1:7" x14ac:dyDescent="0.2">
      <c r="A111" s="112" t="s">
        <v>225</v>
      </c>
      <c r="B111" s="105">
        <v>13472</v>
      </c>
      <c r="C111" s="106" t="s">
        <v>121</v>
      </c>
      <c r="D111" s="106" t="s">
        <v>121</v>
      </c>
      <c r="E111" s="105">
        <v>4673</v>
      </c>
      <c r="F111" s="106">
        <v>-1.6831474857984433E-2</v>
      </c>
      <c r="G111" s="106">
        <v>-2.5375110326566638E-2</v>
      </c>
    </row>
    <row r="112" spans="1:7" x14ac:dyDescent="0.2">
      <c r="A112" s="113" t="s">
        <v>225</v>
      </c>
      <c r="B112" s="108">
        <v>14512</v>
      </c>
      <c r="C112" s="109">
        <v>1.5748582627563519E-2</v>
      </c>
      <c r="D112" s="109">
        <v>8.1086848282239127E-3</v>
      </c>
      <c r="E112" s="108">
        <v>4673</v>
      </c>
      <c r="F112" s="109">
        <v>-1.6831474857984433E-2</v>
      </c>
      <c r="G112" s="109">
        <v>-2.5375110326566638E-2</v>
      </c>
    </row>
    <row r="113" spans="1:7" x14ac:dyDescent="0.2">
      <c r="A113" s="129" t="s">
        <v>226</v>
      </c>
      <c r="B113" s="130">
        <v>30010</v>
      </c>
      <c r="C113" s="131">
        <v>1.2790658432047517E-2</v>
      </c>
      <c r="D113" s="131">
        <v>5.4065222631633318E-3</v>
      </c>
      <c r="E113" s="130">
        <v>8872</v>
      </c>
      <c r="F113" s="131">
        <v>-2.9321663019693654E-2</v>
      </c>
      <c r="G113" s="131">
        <v>-4.2913023469857342E-2</v>
      </c>
    </row>
    <row r="114" spans="1:7" x14ac:dyDescent="0.2">
      <c r="A114" s="132" t="s">
        <v>227</v>
      </c>
      <c r="B114" s="133">
        <v>1623522</v>
      </c>
      <c r="C114" s="134">
        <v>1.903469504066041E-2</v>
      </c>
      <c r="D114" s="134">
        <v>1.0012869366594112E-2</v>
      </c>
      <c r="E114" s="133">
        <v>335896</v>
      </c>
      <c r="F114" s="134">
        <v>1.8839194989156316E-2</v>
      </c>
      <c r="G114" s="134">
        <v>5.5706454639735297E-3</v>
      </c>
    </row>
    <row r="115" spans="1:7" x14ac:dyDescent="0.2">
      <c r="B115" s="150"/>
      <c r="C115" s="150"/>
      <c r="D115" s="150"/>
      <c r="E115" s="150"/>
      <c r="F115" s="150"/>
      <c r="G115" s="150"/>
    </row>
    <row r="116" spans="1:7" x14ac:dyDescent="0.2">
      <c r="A116" s="156" t="s">
        <v>256</v>
      </c>
    </row>
  </sheetData>
  <sortState ref="A6:G115">
    <sortCondition descending="1" ref="G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Tab 1a)</vt:lpstr>
      <vt:lpstr>Tab 1b)</vt:lpstr>
      <vt:lpstr>Tab 1c)</vt:lpstr>
      <vt:lpstr>Tab 1d)</vt:lpstr>
      <vt:lpstr>Tab 2</vt:lpstr>
      <vt:lpstr>Tab 3</vt:lpstr>
      <vt:lpstr>Tab 4</vt:lpstr>
      <vt:lpstr>Tab 5</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2017-09-18T15:45:23Z</dcterms:created>
  <dcterms:modified xsi:type="dcterms:W3CDTF">2017-12-13T09:11:37Z</dcterms:modified>
</cp:coreProperties>
</file>