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6795" activeTab="10"/>
  </bookViews>
  <sheets>
    <sheet name="graph1" sheetId="1" r:id="rId1"/>
    <sheet name="tab1" sheetId="2" r:id="rId2"/>
    <sheet name="graph2" sheetId="3" r:id="rId3"/>
    <sheet name="graph3" sheetId="4" r:id="rId4"/>
    <sheet name="graph4" sheetId="5" r:id="rId5"/>
    <sheet name="graph5" sheetId="6" r:id="rId6"/>
    <sheet name="tab2" sheetId="7" r:id="rId7"/>
    <sheet name="tab3" sheetId="8" r:id="rId8"/>
    <sheet name="tab4" sheetId="9" r:id="rId9"/>
    <sheet name="graph6" sheetId="10" r:id="rId10"/>
    <sheet name="tab5" sheetId="11" r:id="rId11"/>
  </sheets>
  <definedNames/>
  <calcPr fullCalcOnLoad="1"/>
</workbook>
</file>

<file path=xl/sharedStrings.xml><?xml version="1.0" encoding="utf-8"?>
<sst xmlns="http://schemas.openxmlformats.org/spreadsheetml/2006/main" count="210" uniqueCount="163">
  <si>
    <t>entrée dans une grande école</t>
  </si>
  <si>
    <t>3ème A de médecine ou pharmacie</t>
  </si>
  <si>
    <t>licences sciences</t>
  </si>
  <si>
    <t>PCEM / PCEP</t>
  </si>
  <si>
    <t>CPGE scientifiques</t>
  </si>
  <si>
    <t>1ers cycles d'écoles d'ingénieurs</t>
  </si>
  <si>
    <t>IUT secondaires ou STS industrielles</t>
  </si>
  <si>
    <t>CPGE non scientifiques</t>
  </si>
  <si>
    <t>licences non scientifiques</t>
  </si>
  <si>
    <t>IUT et STS tertiaires</t>
  </si>
  <si>
    <t>PCEM/PCEP</t>
  </si>
  <si>
    <t>CPGE</t>
  </si>
  <si>
    <t>Bacheliers 2008</t>
  </si>
  <si>
    <t>Bacheliers 1996*</t>
  </si>
  <si>
    <t xml:space="preserve">*élèves entrés en 6ème en 1989,  parvenus au baccalauréat en 1996 pour le plus grand nombre, et entre 1997 et 1999 pour les autres (panel 1989) </t>
  </si>
  <si>
    <t>Licence</t>
  </si>
  <si>
    <t>Formations scientifiques</t>
  </si>
  <si>
    <t>non inscrit dans le sup.</t>
  </si>
  <si>
    <t>Ensemble des bacheliers S</t>
  </si>
  <si>
    <t>Tableau 1 - Formations suivies par les bacheliers S dans le supérieur en fonction de leur spécialité (en %)</t>
  </si>
  <si>
    <t>Graphique 1 - Evolution des poursuites d'études des bacheliers S (en %)</t>
  </si>
  <si>
    <t>IUT/STS</t>
  </si>
  <si>
    <t>Rappel bacheliers 2002*</t>
  </si>
  <si>
    <t>Garçons</t>
  </si>
  <si>
    <t>Filles</t>
  </si>
  <si>
    <t>Filières scientifiques</t>
  </si>
  <si>
    <t xml:space="preserve">écoles paramédicales (et préparations) </t>
  </si>
  <si>
    <t>Formations du domaine de la santé</t>
  </si>
  <si>
    <t>Autres flières</t>
  </si>
  <si>
    <t>L1</t>
  </si>
  <si>
    <t>PCEM</t>
  </si>
  <si>
    <t>Ecoles</t>
  </si>
  <si>
    <t>bac ou bac+2</t>
  </si>
  <si>
    <t>bac+3 ou plus</t>
  </si>
  <si>
    <t>non bacheliers</t>
  </si>
  <si>
    <t>IUT</t>
  </si>
  <si>
    <t>intérêt pour le contenu des études</t>
  </si>
  <si>
    <t>débouchés attendus de la filière</t>
  </si>
  <si>
    <t>projet professionnel</t>
  </si>
  <si>
    <t>suite naturelle de votre bac</t>
  </si>
  <si>
    <t>souci de se garder le plus de portes ouvertes</t>
  </si>
  <si>
    <t>proximité du lieu de formation</t>
  </si>
  <si>
    <t>encadrement et suivi</t>
  </si>
  <si>
    <t>résultats au lycée</t>
  </si>
  <si>
    <t>attrait de la vie d'étudiant</t>
  </si>
  <si>
    <t>L1 sciences</t>
  </si>
  <si>
    <t>L1 non scientif.</t>
  </si>
  <si>
    <t xml:space="preserve">Source : MESR DGRI/DGESIP SIES, panel de bacheliers 2008 </t>
  </si>
  <si>
    <t>ensemble bacheliers S</t>
  </si>
  <si>
    <t>Rappel bacheliers 1996**</t>
  </si>
  <si>
    <t>Source : MESR DGESIPI/DGRI SIES, panel de bacheliers 2008</t>
  </si>
  <si>
    <t xml:space="preserve">mention AB </t>
  </si>
  <si>
    <t xml:space="preserve">pas de mention </t>
  </si>
  <si>
    <t xml:space="preserve">mathématiques </t>
  </si>
  <si>
    <t xml:space="preserve">physique-chimie </t>
  </si>
  <si>
    <t>sciences de la vie</t>
  </si>
  <si>
    <t xml:space="preserve">sciences de l'ingénieur </t>
  </si>
  <si>
    <t xml:space="preserve">Tableau 2 - Disparité des choix d'orientation des bacheliers et bachelières S dans le supérieur (en %)  </t>
  </si>
  <si>
    <t xml:space="preserve">Tableau 3 - Principales raisons qui ont motivé l'inscription des nouveaux bacheliers S dans leur formation (en %) </t>
  </si>
  <si>
    <t>Formations non scientifiques</t>
  </si>
  <si>
    <t xml:space="preserve"> -</t>
  </si>
  <si>
    <t>Rappel bacheliers 1996*</t>
  </si>
  <si>
    <t xml:space="preserve">source : MESR DGESIPI/DGRI SIES, panel de bacheliers 2008 et suivi après le baccalauréat des élèves entrés en 6e en 1989 (panel 1989)  </t>
  </si>
  <si>
    <t xml:space="preserve">mention TB </t>
  </si>
  <si>
    <t>mention B</t>
  </si>
  <si>
    <t xml:space="preserve">Ecoles </t>
  </si>
  <si>
    <t xml:space="preserve">Source : MESR DGESIPI/DGRI SIES, panel de bacheliers 2008 </t>
  </si>
  <si>
    <t>(champ : bacheliers 2002 à 2005, soit 99,5 % de l'ensemble)</t>
  </si>
  <si>
    <t>Orientation après le bac</t>
  </si>
  <si>
    <t>Situation la 3ème année</t>
  </si>
  <si>
    <t>inscription en L3</t>
  </si>
  <si>
    <t>réorientation</t>
  </si>
  <si>
    <t>sortie sans diplôme</t>
  </si>
  <si>
    <t xml:space="preserve">obtention du DUT </t>
  </si>
  <si>
    <t>Ensemble bacheliers S</t>
  </si>
  <si>
    <t>bacheliers S</t>
  </si>
  <si>
    <t xml:space="preserve">                   autre formation</t>
  </si>
  <si>
    <t>sortie</t>
  </si>
  <si>
    <t>autre poursuite</t>
  </si>
  <si>
    <t xml:space="preserve">Souce : MESR DGRI/DGESIP SIES - panel de bacheliers 2008 </t>
  </si>
  <si>
    <t>Ensemble des</t>
  </si>
  <si>
    <t>inscription en L1 ou L2</t>
  </si>
  <si>
    <t>redoublement IUT</t>
  </si>
  <si>
    <t xml:space="preserve">redoublement CPGE </t>
  </si>
  <si>
    <t>licence</t>
  </si>
  <si>
    <t>médecine</t>
  </si>
  <si>
    <t>sortie (avec ou sans diplôme)</t>
  </si>
  <si>
    <t>IUT ou STS</t>
  </si>
  <si>
    <t>inscrits dans le</t>
  </si>
  <si>
    <t>supérieur</t>
  </si>
  <si>
    <t>année 3</t>
  </si>
  <si>
    <t>sans mention</t>
  </si>
  <si>
    <t>dont : avec mention</t>
  </si>
  <si>
    <t>après leur bac</t>
  </si>
  <si>
    <t>école paramédicale</t>
  </si>
  <si>
    <t xml:space="preserve">écoles </t>
  </si>
  <si>
    <t>autre</t>
  </si>
  <si>
    <t xml:space="preserve">école bac+5 </t>
  </si>
  <si>
    <t>année 1</t>
  </si>
  <si>
    <t>1er cycle médecine ou pharmacie</t>
  </si>
  <si>
    <t xml:space="preserve">IUT </t>
  </si>
  <si>
    <t>ens.bacheliers S</t>
  </si>
  <si>
    <t>licences non scient.</t>
  </si>
  <si>
    <t>15 ou plus</t>
  </si>
  <si>
    <t>entre 12 et 15</t>
  </si>
  <si>
    <t>entre 8 et 12</t>
  </si>
  <si>
    <t>8 ou moins</t>
  </si>
  <si>
    <t>CPGE non scientif.</t>
  </si>
  <si>
    <t>1er cycl.éc.ingénieurs</t>
  </si>
  <si>
    <t>Graphique 2 - Choix d'orientation des bacheliers S  en fonction de leur mention</t>
  </si>
  <si>
    <t>autres écoles</t>
  </si>
  <si>
    <t>bacheliers généraux</t>
  </si>
  <si>
    <t>bacheliers S avec mention</t>
  </si>
  <si>
    <t>bach.S mention B ou TB</t>
  </si>
  <si>
    <t>bach.S inscrits CPGE</t>
  </si>
  <si>
    <t xml:space="preserve">source : panel de bacheliers 2008 (DGESIP/DGRI-SIES)  </t>
  </si>
  <si>
    <t>ens.bacheliers</t>
  </si>
  <si>
    <t>écoles d'ingénieur</t>
  </si>
  <si>
    <t>écoles paraméd.*</t>
  </si>
  <si>
    <t>* ou préparation à l'entrée dans ces écoles</t>
  </si>
  <si>
    <t>CPGE scientif.</t>
  </si>
  <si>
    <t>Ecoles paramédicales**</t>
  </si>
  <si>
    <t>L sciences</t>
  </si>
  <si>
    <t>L non scientifique</t>
  </si>
  <si>
    <t>Non inscrit dans le sup.</t>
  </si>
  <si>
    <t>**y compris préparation à l'entrée dans ces écoles</t>
  </si>
  <si>
    <t>source : MESR DGESIPI/DGRI SIES, panel de bacheliers 2008</t>
  </si>
  <si>
    <t>bach.S spé.mathématiques</t>
  </si>
  <si>
    <t>Bacheliers 2002**</t>
  </si>
  <si>
    <t xml:space="preserve">**élèves entrés en 6ème en 1995,  parvenus au baccalauréat en 2002 pour le plus grand nombre, et entre 2003 et 2005 pour les autres (panel 1989) </t>
  </si>
  <si>
    <t xml:space="preserve">sources : MESR DGESIPI/DGRI SIES, panel de bacheliers 2008 ; DEPP-MESR DGESIPI/DGRI SIES panels1989 et 1995 </t>
  </si>
  <si>
    <t>Rappel bach.2002</t>
  </si>
  <si>
    <t xml:space="preserve">sortie </t>
  </si>
  <si>
    <t>Graphique 4 - Orientations prises par les bacheliers S avec mention selon le niveau de diplôme de leurs parents (en %)</t>
  </si>
  <si>
    <t>Graphique 5 - Part de parents ayant au moins un diplôme bac+3 du bac à l'entrée en CPGE (en %)</t>
  </si>
  <si>
    <t xml:space="preserve">Graphique 3 - Notes obtenues en mathématiques au baccalauréat par les bacheliers S selon leur orientation (en %) </t>
  </si>
  <si>
    <t>écoles</t>
  </si>
  <si>
    <t>autres formations</t>
  </si>
  <si>
    <t>poursuite dans une autre filière</t>
  </si>
  <si>
    <t>Graphique 6 - Situation des bacheliers S la troisième année après leur bac (en %)</t>
  </si>
  <si>
    <t xml:space="preserve">                 IUT ou STS</t>
  </si>
  <si>
    <t xml:space="preserve">                  école paramédicale</t>
  </si>
  <si>
    <t xml:space="preserve"> IUT ou STS</t>
  </si>
  <si>
    <t xml:space="preserve">                    autre formation</t>
  </si>
  <si>
    <t xml:space="preserve">                      IUT ou STS</t>
  </si>
  <si>
    <t>L1 ou L2</t>
  </si>
  <si>
    <t>Tableau 5 - Devenir la 3ème année des bacheliers S selon les grandes orientations après le bac  (en %)</t>
  </si>
  <si>
    <t>Tableau 4 - Devenir des bacheliers S la deuxième année selon leur orientation après le bac (en %)</t>
  </si>
  <si>
    <t>ensemble des bacheliers S</t>
  </si>
  <si>
    <t>Poursuivent dans la même filière</t>
  </si>
  <si>
    <t>en 2ème année</t>
  </si>
  <si>
    <t>en 1ère année*</t>
  </si>
  <si>
    <t>Se sont réorientés</t>
  </si>
  <si>
    <t>en licence</t>
  </si>
  <si>
    <t>en IUT ou STS</t>
  </si>
  <si>
    <t>Ont arrêté leurs études</t>
  </si>
  <si>
    <t>* dans la même spécialité ou dans une autre</t>
  </si>
  <si>
    <t>source : MESR-DGESIP/DGRI-SIES (panel de bacheliers 2008)</t>
  </si>
  <si>
    <t>dans des écoles</t>
  </si>
  <si>
    <t>dont : poursuite en L3</t>
  </si>
  <si>
    <t>dans une grande école</t>
  </si>
  <si>
    <t xml:space="preserve">Grande école* </t>
  </si>
  <si>
    <t>*d'ingénieur ou de commerce, y compris cycles préparatoires intégrés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</si>
</sst>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#,##0\ &quot;F&quot;;\-#,##0\ &quot;F&quot;"/>
    <numFmt numFmtId="168" formatCode="#,##0\ &quot;F&quot;;[Red]\-#,##0\ &quot;F&quot;"/>
    <numFmt numFmtId="169" formatCode="#,##0.00\ &quot;F&quot;;\-#,##0.00\ &quot;F&quot;"/>
    <numFmt numFmtId="170" formatCode="#,##0.00\ &quot;F&quot;;[Red]\-#,##0.00\ &quot;F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0.0000"/>
    <numFmt numFmtId="176" formatCode="0.0%"/>
    <numFmt numFmtId="177" formatCode="\+0.0"/>
    <numFmt numFmtId="178" formatCode="#,##0.0\ &quot;F&quot;"/>
    <numFmt numFmtId="179" formatCode="#,##0.0\ _F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10"/>
      <color indexed="56"/>
      <name val="Arial"/>
      <family val="2"/>
    </font>
    <font>
      <sz val="12"/>
      <name val="Arial"/>
      <family val="0"/>
    </font>
    <font>
      <sz val="16.5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.5"/>
      <name val="Arial"/>
      <family val="0"/>
    </font>
    <font>
      <b/>
      <sz val="10.75"/>
      <name val="Arial"/>
      <family val="2"/>
    </font>
    <font>
      <sz val="18"/>
      <name val="Arial"/>
      <family val="0"/>
    </font>
    <font>
      <sz val="11.25"/>
      <name val="Arial"/>
      <family val="0"/>
    </font>
    <font>
      <sz val="10.75"/>
      <name val="Arial"/>
      <family val="0"/>
    </font>
    <font>
      <sz val="11.75"/>
      <name val="Arial"/>
      <family val="0"/>
    </font>
    <font>
      <b/>
      <sz val="9.75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" fontId="0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1" fontId="0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" fontId="7" fillId="0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 horizontal="right" vertical="center"/>
    </xf>
    <xf numFmtId="1" fontId="0" fillId="2" borderId="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1" fontId="4" fillId="3" borderId="2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7" xfId="0" applyFont="1" applyFill="1" applyBorder="1" applyAlignment="1">
      <alignment horizontal="right" vertical="center"/>
    </xf>
    <xf numFmtId="1" fontId="0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2" borderId="2" xfId="0" applyFont="1" applyFill="1" applyBorder="1" applyAlignment="1">
      <alignment vertical="center"/>
    </xf>
    <xf numFmtId="1" fontId="4" fillId="3" borderId="5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1" fontId="0" fillId="0" borderId="8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5" fillId="0" borderId="2" xfId="0" applyFont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0" fillId="3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0" fillId="0" borderId="4" xfId="0" applyBorder="1" applyAlignment="1" quotePrefix="1">
      <alignment horizontal="left"/>
    </xf>
    <xf numFmtId="1" fontId="4" fillId="0" borderId="3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12" fillId="0" borderId="4" xfId="0" applyFont="1" applyBorder="1" applyAlignment="1">
      <alignment/>
    </xf>
    <xf numFmtId="0" fontId="0" fillId="0" borderId="4" xfId="0" applyFill="1" applyBorder="1" applyAlignment="1">
      <alignment/>
    </xf>
    <xf numFmtId="1" fontId="0" fillId="0" borderId="5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1" fontId="4" fillId="0" borderId="9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8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0" fillId="0" borderId="8" xfId="0" applyBorder="1" applyAlignment="1">
      <alignment/>
    </xf>
    <xf numFmtId="1" fontId="0" fillId="3" borderId="3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1" fontId="0" fillId="3" borderId="8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1" fontId="4" fillId="0" borderId="5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right" vertical="center"/>
    </xf>
    <xf numFmtId="1" fontId="4" fillId="3" borderId="8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7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7" xfId="0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23" fillId="0" borderId="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3" borderId="2" xfId="0" applyFont="1" applyFill="1" applyBorder="1" applyAlignment="1">
      <alignment vertical="center"/>
    </xf>
    <xf numFmtId="0" fontId="7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25"/>
          <c:w val="0.9845"/>
          <c:h val="0.9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graph1!$B$3</c:f>
              <c:strCache>
                <c:ptCount val="1"/>
                <c:pt idx="0">
                  <c:v>Bacheliers 1996*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graph1!$A$4:$A$9</c:f>
              <c:strCache/>
            </c:strRef>
          </c:cat>
          <c:val>
            <c:numRef>
              <c:f>graph1!$B$4:$B$9</c:f>
              <c:numCache/>
            </c:numRef>
          </c:val>
        </c:ser>
        <c:ser>
          <c:idx val="1"/>
          <c:order val="1"/>
          <c:tx>
            <c:strRef>
              <c:f>graph1!$C$3</c:f>
              <c:strCache>
                <c:ptCount val="1"/>
                <c:pt idx="0">
                  <c:v>Bacheliers 2002**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graph1!$A$4:$A$9</c:f>
              <c:strCache/>
            </c:strRef>
          </c:cat>
          <c:val>
            <c:numRef>
              <c:f>graph1!$C$4:$C$9</c:f>
              <c:numCache/>
            </c:numRef>
          </c:val>
        </c:ser>
        <c:ser>
          <c:idx val="2"/>
          <c:order val="2"/>
          <c:tx>
            <c:strRef>
              <c:f>graph1!$D$3</c:f>
              <c:strCache>
                <c:ptCount val="1"/>
                <c:pt idx="0">
                  <c:v>Bacheliers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graph1!$A$4:$A$9</c:f>
              <c:strCache/>
            </c:strRef>
          </c:cat>
          <c:val>
            <c:numRef>
              <c:f>graph1!$D$4:$D$9</c:f>
              <c:numCache/>
            </c:numRef>
          </c:val>
        </c:ser>
        <c:axId val="20301687"/>
        <c:axId val="5628144"/>
      </c:barChart>
      <c:catAx>
        <c:axId val="20301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28144"/>
        <c:crosses val="autoZero"/>
        <c:auto val="1"/>
        <c:lblOffset val="100"/>
        <c:noMultiLvlLbl val="0"/>
      </c:catAx>
      <c:valAx>
        <c:axId val="5628144"/>
        <c:scaling>
          <c:orientation val="minMax"/>
        </c:scaling>
        <c:axPos val="l"/>
        <c:delete val="1"/>
        <c:majorTickMark val="out"/>
        <c:minorTickMark val="none"/>
        <c:tickLblPos val="nextTo"/>
        <c:crossAx val="203016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25"/>
          <c:y val="0.09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4"/>
          <c:w val="0.7775"/>
          <c:h val="0.9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graph2!$A$5</c:f>
              <c:strCache>
                <c:ptCount val="1"/>
                <c:pt idx="0">
                  <c:v>IUT/STS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graph2!$B$4:$E$4</c:f>
              <c:strCache/>
            </c:strRef>
          </c:cat>
          <c:val>
            <c:numRef>
              <c:f>graph2!$B$5:$E$5</c:f>
              <c:numCache/>
            </c:numRef>
          </c:val>
        </c:ser>
        <c:ser>
          <c:idx val="2"/>
          <c:order val="1"/>
          <c:tx>
            <c:strRef>
              <c:f>graph2!$A$6</c:f>
              <c:strCache>
                <c:ptCount val="1"/>
                <c:pt idx="0">
                  <c:v>Licence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graph2!$B$4:$E$4</c:f>
              <c:strCache/>
            </c:strRef>
          </c:cat>
          <c:val>
            <c:numRef>
              <c:f>graph2!$B$6:$E$6</c:f>
              <c:numCache/>
            </c:numRef>
          </c:val>
        </c:ser>
        <c:ser>
          <c:idx val="3"/>
          <c:order val="2"/>
          <c:tx>
            <c:strRef>
              <c:f>graph2!$A$7</c:f>
              <c:strCache>
                <c:ptCount val="1"/>
                <c:pt idx="0">
                  <c:v>Ecoles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graph2!$B$4:$E$4</c:f>
              <c:strCache/>
            </c:strRef>
          </c:cat>
          <c:val>
            <c:numRef>
              <c:f>graph2!$B$7:$E$7</c:f>
              <c:numCache/>
            </c:numRef>
          </c:val>
        </c:ser>
        <c:ser>
          <c:idx val="4"/>
          <c:order val="3"/>
          <c:tx>
            <c:strRef>
              <c:f>graph2!$A$8</c:f>
              <c:strCache>
                <c:ptCount val="1"/>
                <c:pt idx="0">
                  <c:v>PCEM / PCEP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graph2!$B$4:$E$4</c:f>
              <c:strCache/>
            </c:strRef>
          </c:cat>
          <c:val>
            <c:numRef>
              <c:f>graph2!$B$8:$E$8</c:f>
              <c:numCache/>
            </c:numRef>
          </c:val>
        </c:ser>
        <c:ser>
          <c:idx val="5"/>
          <c:order val="4"/>
          <c:tx>
            <c:strRef>
              <c:f>graph2!$A$9</c:f>
              <c:strCache>
                <c:ptCount val="1"/>
                <c:pt idx="0">
                  <c:v>CPGE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graph2!$B$4:$E$4</c:f>
              <c:strCache/>
            </c:strRef>
          </c:cat>
          <c:val>
            <c:numRef>
              <c:f>graph2!$B$9:$E$9</c:f>
              <c:numCache/>
            </c:numRef>
          </c:val>
        </c:ser>
        <c:overlap val="100"/>
        <c:axId val="8201329"/>
        <c:axId val="61826106"/>
      </c:barChart>
      <c:catAx>
        <c:axId val="820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826106"/>
        <c:crosses val="autoZero"/>
        <c:auto val="1"/>
        <c:lblOffset val="100"/>
        <c:noMultiLvlLbl val="0"/>
      </c:catAx>
      <c:valAx>
        <c:axId val="61826106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8201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25"/>
          <c:y val="0.223"/>
          <c:w val="0.22625"/>
          <c:h val="0.29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86425"/>
          <c:h val="0.97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graph3!$B$3</c:f>
              <c:strCache>
                <c:ptCount val="1"/>
                <c:pt idx="0">
                  <c:v>15 ou plus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wdUp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graph3!$A$4:$A$11</c:f>
              <c:strCache/>
            </c:strRef>
          </c:cat>
          <c:val>
            <c:numRef>
              <c:f>graph3!$B$4:$B$11</c:f>
              <c:numCache/>
            </c:numRef>
          </c:val>
        </c:ser>
        <c:ser>
          <c:idx val="1"/>
          <c:order val="1"/>
          <c:tx>
            <c:strRef>
              <c:f>graph3!$C$3</c:f>
              <c:strCache>
                <c:ptCount val="1"/>
                <c:pt idx="0">
                  <c:v>entre 12 et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dkUp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graph3!$A$4:$A$11</c:f>
              <c:strCache/>
            </c:strRef>
          </c:cat>
          <c:val>
            <c:numRef>
              <c:f>graph3!$C$4:$C$11</c:f>
              <c:numCache/>
            </c:numRef>
          </c:val>
        </c:ser>
        <c:ser>
          <c:idx val="2"/>
          <c:order val="2"/>
          <c:tx>
            <c:strRef>
              <c:f>graph3!$D$3</c:f>
              <c:strCache>
                <c:ptCount val="1"/>
                <c:pt idx="0">
                  <c:v>entre 8 et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dkHorz">
                <a:fgClr>
                  <a:srgbClr val="FFFFCC"/>
                </a:fgClr>
                <a:bgClr>
                  <a:srgbClr val="FFFFFF"/>
                </a:bgClr>
              </a:patt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graph3!$A$4:$A$11</c:f>
              <c:strCache/>
            </c:strRef>
          </c:cat>
          <c:val>
            <c:numRef>
              <c:f>graph3!$D$4:$D$11</c:f>
              <c:numCache/>
            </c:numRef>
          </c:val>
        </c:ser>
        <c:ser>
          <c:idx val="3"/>
          <c:order val="3"/>
          <c:tx>
            <c:strRef>
              <c:f>graph3!$E$3</c:f>
              <c:strCache>
                <c:ptCount val="1"/>
                <c:pt idx="0">
                  <c:v>8 ou moins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wdUpDiag">
                <a:fgClr>
                  <a:srgbClr val="CCFFFF"/>
                </a:fgClr>
                <a:bgClr>
                  <a:srgbClr val="FFFFFF"/>
                </a:bgClr>
              </a:patt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graph3!$A$4:$A$11</c:f>
              <c:strCache/>
            </c:strRef>
          </c:cat>
          <c:val>
            <c:numRef>
              <c:f>graph3!$E$4:$E$11</c:f>
              <c:numCache/>
            </c:numRef>
          </c:val>
        </c:ser>
        <c:overlap val="100"/>
        <c:axId val="17011851"/>
        <c:axId val="33905572"/>
      </c:barChart>
      <c:catAx>
        <c:axId val="17011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05572"/>
        <c:crosses val="autoZero"/>
        <c:auto val="1"/>
        <c:lblOffset val="100"/>
        <c:noMultiLvlLbl val="0"/>
      </c:catAx>
      <c:valAx>
        <c:axId val="33905572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011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5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525"/>
          <c:w val="0.9785"/>
          <c:h val="0.92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graph4!$B$3</c:f>
              <c:strCache>
                <c:ptCount val="1"/>
                <c:pt idx="0">
                  <c:v>non bacheliers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graph4!$A$4:$A$8</c:f>
              <c:strCache/>
            </c:strRef>
          </c:cat>
          <c:val>
            <c:numRef>
              <c:f>graph4!$B$4:$B$8</c:f>
              <c:numCache/>
            </c:numRef>
          </c:val>
        </c:ser>
        <c:ser>
          <c:idx val="1"/>
          <c:order val="1"/>
          <c:tx>
            <c:strRef>
              <c:f>graph4!$C$3</c:f>
              <c:strCache>
                <c:ptCount val="1"/>
                <c:pt idx="0">
                  <c:v>bac ou bac+2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graph4!$A$4:$A$8</c:f>
              <c:strCache/>
            </c:strRef>
          </c:cat>
          <c:val>
            <c:numRef>
              <c:f>graph4!$C$4:$C$8</c:f>
              <c:numCache/>
            </c:numRef>
          </c:val>
        </c:ser>
        <c:ser>
          <c:idx val="2"/>
          <c:order val="2"/>
          <c:tx>
            <c:strRef>
              <c:f>graph4!$D$3</c:f>
              <c:strCache>
                <c:ptCount val="1"/>
                <c:pt idx="0">
                  <c:v>bac+3 ou plus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graph4!$A$4:$A$8</c:f>
              <c:strCache/>
            </c:strRef>
          </c:cat>
          <c:val>
            <c:numRef>
              <c:f>graph4!$D$4:$D$8</c:f>
              <c:numCache/>
            </c:numRef>
          </c:val>
        </c:ser>
        <c:axId val="59187653"/>
        <c:axId val="25731374"/>
      </c:barChart>
      <c:catAx>
        <c:axId val="59187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5731374"/>
        <c:crosses val="autoZero"/>
        <c:auto val="1"/>
        <c:lblOffset val="100"/>
        <c:noMultiLvlLbl val="0"/>
      </c:catAx>
      <c:valAx>
        <c:axId val="25731374"/>
        <c:scaling>
          <c:orientation val="minMax"/>
        </c:scaling>
        <c:axPos val="b"/>
        <c:delete val="1"/>
        <c:majorTickMark val="out"/>
        <c:minorTickMark val="none"/>
        <c:tickLblPos val="nextTo"/>
        <c:crossAx val="59187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"/>
          <c:y val="0.4665"/>
          <c:w val="0.2275"/>
          <c:h val="0.15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1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graph5!$A$3:$A$9</c:f>
              <c:strCache/>
            </c:strRef>
          </c:cat>
          <c:val>
            <c:numRef>
              <c:f>graph5!$B$3:$B$9</c:f>
              <c:numCache/>
            </c:numRef>
          </c:val>
        </c:ser>
        <c:axId val="66450975"/>
        <c:axId val="19082968"/>
      </c:barChart>
      <c:catAx>
        <c:axId val="66450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82968"/>
        <c:crosses val="autoZero"/>
        <c:auto val="1"/>
        <c:lblOffset val="100"/>
        <c:noMultiLvlLbl val="0"/>
      </c:catAx>
      <c:valAx>
        <c:axId val="19082968"/>
        <c:scaling>
          <c:orientation val="minMax"/>
        </c:scaling>
        <c:axPos val="l"/>
        <c:delete val="1"/>
        <c:majorTickMark val="out"/>
        <c:minorTickMark val="none"/>
        <c:tickLblPos val="nextTo"/>
        <c:crossAx val="66450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5"/>
          <c:w val="0.99125"/>
          <c:h val="0.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graph6!$B$3</c:f>
              <c:strCache>
                <c:ptCount val="1"/>
                <c:pt idx="0">
                  <c:v>année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graph6!$A$4:$A$12</c:f>
              <c:strCache/>
            </c:strRef>
          </c:cat>
          <c:val>
            <c:numRef>
              <c:f>graph6!$B$4:$B$12</c:f>
              <c:numCache/>
            </c:numRef>
          </c:val>
        </c:ser>
        <c:ser>
          <c:idx val="1"/>
          <c:order val="1"/>
          <c:tx>
            <c:strRef>
              <c:f>graph6!$C$3</c:f>
              <c:strCache>
                <c:ptCount val="1"/>
                <c:pt idx="0">
                  <c:v>année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graph6!$A$4:$A$12</c:f>
              <c:strCache/>
            </c:strRef>
          </c:cat>
          <c:val>
            <c:numRef>
              <c:f>graph6!$C$4:$C$12</c:f>
              <c:numCache/>
            </c:numRef>
          </c:val>
        </c:ser>
        <c:axId val="50879385"/>
        <c:axId val="23207586"/>
      </c:barChart>
      <c:catAx>
        <c:axId val="50879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207586"/>
        <c:crosses val="autoZero"/>
        <c:auto val="1"/>
        <c:lblOffset val="100"/>
        <c:noMultiLvlLbl val="0"/>
      </c:catAx>
      <c:valAx>
        <c:axId val="23207586"/>
        <c:scaling>
          <c:orientation val="minMax"/>
        </c:scaling>
        <c:axPos val="l"/>
        <c:delete val="1"/>
        <c:majorTickMark val="out"/>
        <c:minorTickMark val="none"/>
        <c:tickLblPos val="nextTo"/>
        <c:crossAx val="50879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45"/>
          <c:y val="0.089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12</xdr:row>
      <xdr:rowOff>0</xdr:rowOff>
    </xdr:from>
    <xdr:to>
      <xdr:col>4</xdr:col>
      <xdr:colOff>590550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295275" y="2914650"/>
        <a:ext cx="50768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28575</xdr:rowOff>
    </xdr:from>
    <xdr:to>
      <xdr:col>4</xdr:col>
      <xdr:colOff>514350</xdr:colOff>
      <xdr:row>36</xdr:row>
      <xdr:rowOff>9525</xdr:rowOff>
    </xdr:to>
    <xdr:graphicFrame>
      <xdr:nvGraphicFramePr>
        <xdr:cNvPr id="1" name="Chart 4"/>
        <xdr:cNvGraphicFramePr/>
      </xdr:nvGraphicFramePr>
      <xdr:xfrm>
        <a:off x="238125" y="3209925"/>
        <a:ext cx="53054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104775</xdr:rowOff>
    </xdr:from>
    <xdr:to>
      <xdr:col>5</xdr:col>
      <xdr:colOff>676275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66675" y="2352675"/>
        <a:ext cx="56769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9</xdr:row>
      <xdr:rowOff>142875</xdr:rowOff>
    </xdr:from>
    <xdr:to>
      <xdr:col>6</xdr:col>
      <xdr:colOff>619125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200025" y="2066925"/>
        <a:ext cx="54006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152400</xdr:rowOff>
    </xdr:from>
    <xdr:to>
      <xdr:col>4</xdr:col>
      <xdr:colOff>923925</xdr:colOff>
      <xdr:row>38</xdr:row>
      <xdr:rowOff>57150</xdr:rowOff>
    </xdr:to>
    <xdr:graphicFrame>
      <xdr:nvGraphicFramePr>
        <xdr:cNvPr id="1" name="Chart 2"/>
        <xdr:cNvGraphicFramePr/>
      </xdr:nvGraphicFramePr>
      <xdr:xfrm>
        <a:off x="123825" y="1495425"/>
        <a:ext cx="54959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0</xdr:rowOff>
    </xdr:from>
    <xdr:to>
      <xdr:col>4</xdr:col>
      <xdr:colOff>723900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52400" y="4000500"/>
        <a:ext cx="5514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D1" sqref="D1"/>
    </sheetView>
  </sheetViews>
  <sheetFormatPr defaultColWidth="11.421875" defaultRowHeight="12.75"/>
  <cols>
    <col min="1" max="1" width="22.421875" style="0" customWidth="1"/>
    <col min="2" max="2" width="14.140625" style="0" customWidth="1"/>
    <col min="3" max="3" width="18.28125" style="0" customWidth="1"/>
    <col min="4" max="4" width="16.8515625" style="0" customWidth="1"/>
    <col min="5" max="5" width="14.421875" style="0" customWidth="1"/>
  </cols>
  <sheetData>
    <row r="1" spans="1:3" ht="15.75" customHeight="1">
      <c r="A1" s="1" t="s">
        <v>20</v>
      </c>
      <c r="B1" s="1"/>
      <c r="C1" s="1"/>
    </row>
    <row r="2" ht="20.25" customHeight="1"/>
    <row r="3" spans="1:4" ht="28.5" customHeight="1">
      <c r="A3" s="2"/>
      <c r="B3" s="3" t="s">
        <v>13</v>
      </c>
      <c r="C3" s="4" t="s">
        <v>128</v>
      </c>
      <c r="D3" s="4" t="s">
        <v>12</v>
      </c>
    </row>
    <row r="4" spans="1:4" ht="21.75" customHeight="1">
      <c r="A4" s="5" t="s">
        <v>15</v>
      </c>
      <c r="B4" s="6">
        <v>35</v>
      </c>
      <c r="C4" s="7">
        <v>30</v>
      </c>
      <c r="D4" s="7">
        <v>21</v>
      </c>
    </row>
    <row r="5" spans="1:4" ht="18" customHeight="1">
      <c r="A5" s="8" t="s">
        <v>21</v>
      </c>
      <c r="B5" s="9">
        <v>20</v>
      </c>
      <c r="C5" s="10">
        <v>20</v>
      </c>
      <c r="D5" s="10">
        <v>19</v>
      </c>
    </row>
    <row r="6" spans="1:4" ht="19.5" customHeight="1">
      <c r="A6" s="8" t="s">
        <v>11</v>
      </c>
      <c r="B6" s="9">
        <v>19</v>
      </c>
      <c r="C6" s="10">
        <v>18</v>
      </c>
      <c r="D6" s="10">
        <v>18</v>
      </c>
    </row>
    <row r="7" spans="1:4" ht="19.5" customHeight="1">
      <c r="A7" s="8" t="s">
        <v>10</v>
      </c>
      <c r="B7" s="9">
        <v>12</v>
      </c>
      <c r="C7" s="10">
        <v>15</v>
      </c>
      <c r="D7" s="10">
        <v>20</v>
      </c>
    </row>
    <row r="8" spans="1:4" ht="18.75" customHeight="1">
      <c r="A8" s="8" t="s">
        <v>31</v>
      </c>
      <c r="B8" s="9">
        <v>11</v>
      </c>
      <c r="C8" s="10">
        <v>14</v>
      </c>
      <c r="D8" s="10">
        <v>18</v>
      </c>
    </row>
    <row r="9" spans="1:4" ht="19.5" customHeight="1">
      <c r="A9" s="30" t="s">
        <v>17</v>
      </c>
      <c r="B9" s="31">
        <v>3</v>
      </c>
      <c r="C9" s="32">
        <v>3</v>
      </c>
      <c r="D9" s="32">
        <v>4</v>
      </c>
    </row>
    <row r="10" spans="1:4" ht="12" customHeight="1">
      <c r="A10" s="11"/>
      <c r="B10" s="12">
        <f>SUM(B4:B9)</f>
        <v>100</v>
      </c>
      <c r="C10" s="12">
        <f>SUM(C4:C9)</f>
        <v>100</v>
      </c>
      <c r="D10" s="12">
        <f>SUM(D4:D9)</f>
        <v>100</v>
      </c>
    </row>
    <row r="11" s="13" customFormat="1" ht="12.75" customHeight="1">
      <c r="D11" s="41"/>
    </row>
    <row r="12" spans="1:4" ht="23.25" customHeight="1">
      <c r="A12" s="172"/>
      <c r="B12" s="172"/>
      <c r="C12" s="172"/>
      <c r="D12" s="172"/>
    </row>
    <row r="13" spans="1:4" ht="22.5" customHeight="1">
      <c r="A13" s="171"/>
      <c r="B13" s="171"/>
      <c r="C13" s="171"/>
      <c r="D13" s="171"/>
    </row>
    <row r="14" ht="12.75">
      <c r="A14" s="14"/>
    </row>
    <row r="21" ht="29.25" customHeight="1"/>
    <row r="22" ht="23.25" customHeight="1"/>
    <row r="23" ht="25.5" customHeight="1"/>
    <row r="24" ht="33.75" customHeight="1"/>
    <row r="25" ht="21" customHeight="1"/>
    <row r="26" ht="26.25" customHeight="1"/>
    <row r="27" ht="30.75" customHeight="1"/>
    <row r="28" ht="18.75" customHeight="1"/>
    <row r="29" spans="1:5" ht="23.25" customHeight="1">
      <c r="A29" s="172" t="s">
        <v>130</v>
      </c>
      <c r="B29" s="172"/>
      <c r="C29" s="172"/>
      <c r="D29" s="172"/>
      <c r="E29" s="172"/>
    </row>
    <row r="30" spans="1:5" ht="24" customHeight="1">
      <c r="A30" s="171" t="s">
        <v>14</v>
      </c>
      <c r="B30" s="171"/>
      <c r="C30" s="171"/>
      <c r="D30" s="171"/>
      <c r="E30" s="171"/>
    </row>
    <row r="31" spans="1:4" ht="24" customHeight="1">
      <c r="A31" s="171" t="s">
        <v>129</v>
      </c>
      <c r="B31" s="171"/>
      <c r="C31" s="171"/>
      <c r="D31" s="171"/>
    </row>
  </sheetData>
  <mergeCells count="5">
    <mergeCell ref="A31:D31"/>
    <mergeCell ref="A12:D12"/>
    <mergeCell ref="A13:D13"/>
    <mergeCell ref="A29:E29"/>
    <mergeCell ref="A30:E3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4">
      <selection activeCell="A1" sqref="A1"/>
    </sheetView>
  </sheetViews>
  <sheetFormatPr defaultColWidth="11.421875" defaultRowHeight="12.75"/>
  <cols>
    <col min="1" max="1" width="30.8515625" style="0" customWidth="1"/>
    <col min="2" max="2" width="14.140625" style="0" customWidth="1"/>
    <col min="3" max="4" width="14.57421875" style="0" customWidth="1"/>
    <col min="5" max="5" width="12.8515625" style="0" customWidth="1"/>
  </cols>
  <sheetData>
    <row r="1" spans="1:3" ht="15.75" customHeight="1">
      <c r="A1" s="1" t="s">
        <v>139</v>
      </c>
      <c r="B1" s="1"/>
      <c r="C1" s="1"/>
    </row>
    <row r="2" ht="20.25" customHeight="1"/>
    <row r="3" spans="1:4" ht="28.5" customHeight="1">
      <c r="A3" s="2"/>
      <c r="B3" s="4" t="s">
        <v>98</v>
      </c>
      <c r="C3" s="4" t="s">
        <v>90</v>
      </c>
      <c r="D3" s="42"/>
    </row>
    <row r="4" spans="1:4" ht="28.5" customHeight="1">
      <c r="A4" s="8" t="s">
        <v>10</v>
      </c>
      <c r="B4" s="10">
        <v>20</v>
      </c>
      <c r="C4" s="10">
        <v>8</v>
      </c>
      <c r="D4" s="42"/>
    </row>
    <row r="5" spans="1:4" ht="28.5" customHeight="1">
      <c r="A5" s="8" t="s">
        <v>21</v>
      </c>
      <c r="B5" s="10">
        <v>19</v>
      </c>
      <c r="C5" s="10">
        <v>11</v>
      </c>
      <c r="D5" s="42"/>
    </row>
    <row r="6" spans="1:4" ht="24" customHeight="1">
      <c r="A6" s="8" t="s">
        <v>11</v>
      </c>
      <c r="B6" s="10">
        <v>18</v>
      </c>
      <c r="C6" s="10">
        <v>5</v>
      </c>
      <c r="D6" s="42"/>
    </row>
    <row r="7" spans="1:4" ht="21.75" customHeight="1">
      <c r="A7" s="151" t="s">
        <v>122</v>
      </c>
      <c r="B7" s="147">
        <v>11</v>
      </c>
      <c r="C7" s="147">
        <v>17</v>
      </c>
      <c r="D7" s="43"/>
    </row>
    <row r="8" spans="1:4" ht="21.75" customHeight="1">
      <c r="A8" s="8" t="s">
        <v>123</v>
      </c>
      <c r="B8" s="147">
        <v>10</v>
      </c>
      <c r="C8" s="147">
        <v>14</v>
      </c>
      <c r="D8" s="43"/>
    </row>
    <row r="9" spans="1:4" ht="21.75" customHeight="1">
      <c r="A9" s="8" t="s">
        <v>161</v>
      </c>
      <c r="B9" s="10">
        <v>7</v>
      </c>
      <c r="C9" s="10">
        <v>18</v>
      </c>
      <c r="D9" s="43"/>
    </row>
    <row r="10" spans="1:4" ht="18" customHeight="1">
      <c r="A10" s="150" t="s">
        <v>121</v>
      </c>
      <c r="B10" s="10">
        <v>6</v>
      </c>
      <c r="C10" s="10">
        <v>10</v>
      </c>
      <c r="D10" s="44"/>
    </row>
    <row r="11" spans="1:4" ht="19.5" customHeight="1">
      <c r="A11" s="8" t="s">
        <v>110</v>
      </c>
      <c r="B11" s="10">
        <v>5</v>
      </c>
      <c r="C11" s="10">
        <v>8</v>
      </c>
      <c r="D11" s="44"/>
    </row>
    <row r="12" spans="1:4" ht="18.75" customHeight="1">
      <c r="A12" s="148" t="s">
        <v>124</v>
      </c>
      <c r="B12" s="149">
        <v>4</v>
      </c>
      <c r="C12" s="149">
        <v>9</v>
      </c>
      <c r="D12" s="44"/>
    </row>
    <row r="13" spans="1:4" ht="19.5" customHeight="1">
      <c r="A13" s="11"/>
      <c r="B13" s="12">
        <f>SUM(B4:B12)</f>
        <v>100</v>
      </c>
      <c r="C13" s="12">
        <f>SUM(C4:C12)</f>
        <v>100</v>
      </c>
      <c r="D13" s="67"/>
    </row>
    <row r="14" ht="12.75" customHeight="1">
      <c r="D14" s="67"/>
    </row>
    <row r="15" spans="1:4" ht="15.75" customHeight="1">
      <c r="A15" s="172"/>
      <c r="B15" s="172"/>
      <c r="C15" s="172"/>
      <c r="D15" s="172"/>
    </row>
    <row r="16" spans="1:4" ht="22.5" customHeight="1">
      <c r="A16" s="171"/>
      <c r="B16" s="171"/>
      <c r="C16" s="171"/>
      <c r="D16" s="171"/>
    </row>
    <row r="17" ht="12.75">
      <c r="A17" s="14"/>
    </row>
    <row r="24" ht="29.25" customHeight="1"/>
    <row r="25" ht="23.25" customHeight="1"/>
    <row r="26" ht="25.5" customHeight="1"/>
    <row r="27" ht="33.75" customHeight="1"/>
    <row r="28" ht="21" customHeight="1"/>
    <row r="29" ht="26.25" customHeight="1"/>
    <row r="30" ht="30.75" customHeight="1"/>
    <row r="31" ht="16.5" customHeight="1">
      <c r="A31" s="152" t="s">
        <v>162</v>
      </c>
    </row>
    <row r="32" ht="13.5" customHeight="1">
      <c r="A32" s="25" t="s">
        <v>125</v>
      </c>
    </row>
    <row r="33" spans="1:5" ht="15.75" customHeight="1">
      <c r="A33" s="172" t="s">
        <v>126</v>
      </c>
      <c r="B33" s="172"/>
      <c r="C33" s="172"/>
      <c r="D33" s="172"/>
      <c r="E33" s="172"/>
    </row>
    <row r="34" spans="1:4" ht="24.75" customHeight="1">
      <c r="A34" s="171"/>
      <c r="B34" s="171"/>
      <c r="C34" s="171"/>
      <c r="D34" s="171"/>
    </row>
  </sheetData>
  <mergeCells count="4">
    <mergeCell ref="A34:D34"/>
    <mergeCell ref="A15:D15"/>
    <mergeCell ref="A16:D16"/>
    <mergeCell ref="A33:E3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I51" sqref="I51"/>
    </sheetView>
  </sheetViews>
  <sheetFormatPr defaultColWidth="11.421875" defaultRowHeight="12.75"/>
  <cols>
    <col min="1" max="1" width="11.00390625" style="0" customWidth="1"/>
    <col min="2" max="2" width="29.7109375" style="0" customWidth="1"/>
    <col min="3" max="3" width="12.8515625" style="108" customWidth="1"/>
    <col min="4" max="4" width="11.28125" style="0" customWidth="1"/>
    <col min="5" max="5" width="11.00390625" style="0" customWidth="1"/>
    <col min="6" max="6" width="10.8515625" style="52" customWidth="1"/>
  </cols>
  <sheetData>
    <row r="1" spans="1:6" ht="30" customHeight="1">
      <c r="A1" s="175" t="s">
        <v>146</v>
      </c>
      <c r="B1" s="175"/>
      <c r="C1" s="175"/>
      <c r="D1" s="175"/>
      <c r="E1" s="175"/>
      <c r="F1" s="175"/>
    </row>
    <row r="2" spans="1:4" ht="21" customHeight="1" hidden="1">
      <c r="A2" s="177" t="s">
        <v>67</v>
      </c>
      <c r="B2" s="177"/>
      <c r="C2" s="177"/>
      <c r="D2" s="177"/>
    </row>
    <row r="3" spans="1:4" ht="21" customHeight="1">
      <c r="A3" s="98"/>
      <c r="B3" s="98"/>
      <c r="C3" s="98"/>
      <c r="D3" s="98"/>
    </row>
    <row r="4" spans="1:4" ht="21" customHeight="1">
      <c r="A4" s="98"/>
      <c r="B4" s="98"/>
      <c r="C4" s="98"/>
      <c r="D4" s="98"/>
    </row>
    <row r="5" spans="1:6" ht="36.75" customHeight="1">
      <c r="A5" s="50" t="s">
        <v>68</v>
      </c>
      <c r="B5" s="4" t="s">
        <v>69</v>
      </c>
      <c r="C5" s="99" t="s">
        <v>74</v>
      </c>
      <c r="D5" s="28" t="s">
        <v>92</v>
      </c>
      <c r="E5" s="28" t="s">
        <v>91</v>
      </c>
      <c r="F5" s="99" t="s">
        <v>131</v>
      </c>
    </row>
    <row r="6" spans="1:6" ht="17.25" customHeight="1">
      <c r="A6" s="100"/>
      <c r="B6" s="110" t="s">
        <v>70</v>
      </c>
      <c r="C6" s="101">
        <v>47</v>
      </c>
      <c r="D6" s="96">
        <v>68</v>
      </c>
      <c r="E6" s="96">
        <v>32</v>
      </c>
      <c r="F6" s="101">
        <v>53</v>
      </c>
    </row>
    <row r="7" spans="1:6" ht="17.25" customHeight="1">
      <c r="A7" s="100"/>
      <c r="B7" s="110" t="s">
        <v>81</v>
      </c>
      <c r="C7" s="101">
        <v>28</v>
      </c>
      <c r="D7" s="96">
        <v>12</v>
      </c>
      <c r="E7" s="96">
        <v>40</v>
      </c>
      <c r="F7" s="101">
        <v>23</v>
      </c>
    </row>
    <row r="8" spans="1:6" ht="17.25" customHeight="1">
      <c r="A8" s="100" t="s">
        <v>29</v>
      </c>
      <c r="B8" s="110" t="s">
        <v>138</v>
      </c>
      <c r="C8" s="101">
        <f>SUM(C9:C10)</f>
        <v>22</v>
      </c>
      <c r="D8" s="96">
        <f>SUM(D9:D10)</f>
        <v>18</v>
      </c>
      <c r="E8" s="96">
        <f>SUM(E9:E10)</f>
        <v>24</v>
      </c>
      <c r="F8" s="101">
        <v>19</v>
      </c>
    </row>
    <row r="9" spans="1:6" ht="17.25" customHeight="1">
      <c r="A9" s="100"/>
      <c r="B9" s="109" t="s">
        <v>142</v>
      </c>
      <c r="C9" s="102">
        <v>12</v>
      </c>
      <c r="D9" s="102">
        <v>11</v>
      </c>
      <c r="E9" s="102">
        <v>12</v>
      </c>
      <c r="F9" s="102">
        <v>7</v>
      </c>
    </row>
    <row r="10" spans="1:6" ht="17.25" customHeight="1">
      <c r="A10" s="100"/>
      <c r="B10" s="109" t="s">
        <v>143</v>
      </c>
      <c r="C10" s="102">
        <v>10</v>
      </c>
      <c r="D10" s="102">
        <v>7</v>
      </c>
      <c r="E10" s="102">
        <v>12</v>
      </c>
      <c r="F10" s="102">
        <v>12</v>
      </c>
    </row>
    <row r="11" spans="1:6" ht="17.25" customHeight="1">
      <c r="A11" s="100"/>
      <c r="B11" s="110" t="s">
        <v>132</v>
      </c>
      <c r="C11" s="101">
        <v>3</v>
      </c>
      <c r="D11" s="96">
        <v>2</v>
      </c>
      <c r="E11" s="96">
        <v>4</v>
      </c>
      <c r="F11" s="101">
        <v>5</v>
      </c>
    </row>
    <row r="12" spans="1:6" ht="9.75" customHeight="1">
      <c r="A12" s="120"/>
      <c r="B12" s="121"/>
      <c r="C12" s="122">
        <f>C6+C7+C8+C11</f>
        <v>100</v>
      </c>
      <c r="D12" s="122">
        <f>D6+D7+D8+D11</f>
        <v>100</v>
      </c>
      <c r="E12" s="123">
        <f>E6+E7+E8+E11</f>
        <v>100</v>
      </c>
      <c r="F12" s="122">
        <f>F6+F7+F8+F11</f>
        <v>100</v>
      </c>
    </row>
    <row r="13" spans="1:6" ht="17.25" customHeight="1">
      <c r="A13" s="103"/>
      <c r="B13" s="112" t="s">
        <v>0</v>
      </c>
      <c r="C13" s="104">
        <v>50</v>
      </c>
      <c r="D13" s="132">
        <v>53</v>
      </c>
      <c r="E13" s="132">
        <v>27</v>
      </c>
      <c r="F13" s="104">
        <v>54</v>
      </c>
    </row>
    <row r="14" spans="1:6" ht="17.25" customHeight="1">
      <c r="A14" s="100"/>
      <c r="B14" s="110" t="s">
        <v>83</v>
      </c>
      <c r="C14" s="101">
        <v>23</v>
      </c>
      <c r="D14" s="96">
        <v>24</v>
      </c>
      <c r="E14" s="96">
        <v>19</v>
      </c>
      <c r="F14" s="101">
        <v>25</v>
      </c>
    </row>
    <row r="15" spans="1:6" ht="17.25" customHeight="1">
      <c r="A15" s="100" t="s">
        <v>11</v>
      </c>
      <c r="B15" s="110" t="s">
        <v>138</v>
      </c>
      <c r="C15" s="100">
        <f>SUM(C16:C18)</f>
        <v>26</v>
      </c>
      <c r="D15" s="134">
        <f>SUM(D16:D18)</f>
        <v>22</v>
      </c>
      <c r="E15" s="134">
        <f>SUM(E16:E18)</f>
        <v>54</v>
      </c>
      <c r="F15" s="100">
        <f>SUM(F16:F18)</f>
        <v>21</v>
      </c>
    </row>
    <row r="16" spans="1:6" ht="17.25" customHeight="1">
      <c r="A16" s="100"/>
      <c r="B16" s="109" t="s">
        <v>84</v>
      </c>
      <c r="C16" s="102">
        <v>13</v>
      </c>
      <c r="D16" s="102">
        <v>11</v>
      </c>
      <c r="E16" s="102">
        <v>33</v>
      </c>
      <c r="F16" s="102">
        <v>13</v>
      </c>
    </row>
    <row r="17" spans="1:6" ht="17.25" customHeight="1">
      <c r="A17" s="100"/>
      <c r="B17" s="109" t="s">
        <v>144</v>
      </c>
      <c r="C17" s="102">
        <v>6</v>
      </c>
      <c r="D17" s="102">
        <v>5</v>
      </c>
      <c r="E17" s="102">
        <v>15</v>
      </c>
      <c r="F17" s="102">
        <v>2</v>
      </c>
    </row>
    <row r="18" spans="1:6" ht="17.25" customHeight="1">
      <c r="A18" s="100"/>
      <c r="B18" s="109" t="s">
        <v>143</v>
      </c>
      <c r="C18" s="102">
        <v>7</v>
      </c>
      <c r="D18" s="102">
        <v>6</v>
      </c>
      <c r="E18" s="102">
        <v>6</v>
      </c>
      <c r="F18" s="102">
        <v>6</v>
      </c>
    </row>
    <row r="19" spans="1:6" ht="14.25" customHeight="1">
      <c r="A19" s="105"/>
      <c r="B19" s="111" t="s">
        <v>132</v>
      </c>
      <c r="C19" s="106">
        <v>1</v>
      </c>
      <c r="D19" s="133">
        <v>1</v>
      </c>
      <c r="E19" s="133" t="s">
        <v>60</v>
      </c>
      <c r="F19" s="106" t="s">
        <v>60</v>
      </c>
    </row>
    <row r="20" spans="1:6" ht="15" customHeight="1">
      <c r="A20" s="100"/>
      <c r="B20" s="110"/>
      <c r="C20" s="117">
        <f>C13+C14+C15+C19</f>
        <v>100</v>
      </c>
      <c r="D20" s="117">
        <f>D13+D14+D15+D19</f>
        <v>100</v>
      </c>
      <c r="E20" s="117">
        <f>E13+E14+E15</f>
        <v>100</v>
      </c>
      <c r="F20" s="117">
        <f>F13+F14+F15</f>
        <v>100</v>
      </c>
    </row>
    <row r="21" spans="1:6" ht="15" customHeight="1">
      <c r="A21" s="103"/>
      <c r="B21" s="115" t="s">
        <v>73</v>
      </c>
      <c r="C21" s="116">
        <v>69</v>
      </c>
      <c r="D21" s="97">
        <v>83</v>
      </c>
      <c r="E21" s="97">
        <v>58</v>
      </c>
      <c r="F21" s="116">
        <v>75</v>
      </c>
    </row>
    <row r="22" spans="1:6" ht="15" customHeight="1">
      <c r="A22" s="100"/>
      <c r="B22" s="113" t="s">
        <v>159</v>
      </c>
      <c r="C22" s="114">
        <v>31</v>
      </c>
      <c r="D22" s="114">
        <v>42</v>
      </c>
      <c r="E22" s="114">
        <v>28</v>
      </c>
      <c r="F22" s="114">
        <v>40</v>
      </c>
    </row>
    <row r="23" spans="1:6" ht="15" customHeight="1">
      <c r="A23" s="100"/>
      <c r="B23" s="113" t="s">
        <v>160</v>
      </c>
      <c r="C23" s="114">
        <v>18</v>
      </c>
      <c r="D23" s="114">
        <v>26</v>
      </c>
      <c r="E23" s="114">
        <v>12</v>
      </c>
      <c r="F23" s="114">
        <v>15</v>
      </c>
    </row>
    <row r="24" spans="1:6" ht="12.75" customHeight="1">
      <c r="A24" s="100" t="s">
        <v>35</v>
      </c>
      <c r="B24" s="113" t="s">
        <v>78</v>
      </c>
      <c r="C24" s="114">
        <v>13</v>
      </c>
      <c r="D24" s="114">
        <v>9</v>
      </c>
      <c r="E24" s="114">
        <v>11</v>
      </c>
      <c r="F24" s="114">
        <v>11</v>
      </c>
    </row>
    <row r="25" spans="1:6" ht="14.25" customHeight="1">
      <c r="A25" s="100"/>
      <c r="B25" s="113" t="s">
        <v>77</v>
      </c>
      <c r="C25" s="114">
        <v>7</v>
      </c>
      <c r="D25" s="114">
        <v>6</v>
      </c>
      <c r="E25" s="114">
        <v>7</v>
      </c>
      <c r="F25" s="114">
        <v>9</v>
      </c>
    </row>
    <row r="26" spans="1:6" ht="15.75" customHeight="1">
      <c r="A26" s="100"/>
      <c r="B26" s="118" t="s">
        <v>82</v>
      </c>
      <c r="C26" s="101">
        <v>18</v>
      </c>
      <c r="D26" s="96">
        <v>10</v>
      </c>
      <c r="E26" s="96">
        <v>24</v>
      </c>
      <c r="F26" s="101">
        <v>14</v>
      </c>
    </row>
    <row r="27" spans="1:6" ht="17.25" customHeight="1">
      <c r="A27" s="100"/>
      <c r="B27" s="110" t="s">
        <v>71</v>
      </c>
      <c r="C27" s="101">
        <v>11</v>
      </c>
      <c r="D27" s="96">
        <v>5</v>
      </c>
      <c r="E27" s="96">
        <v>16</v>
      </c>
      <c r="F27" s="101">
        <v>9</v>
      </c>
    </row>
    <row r="28" spans="1:6" ht="15.75" customHeight="1">
      <c r="A28" s="100"/>
      <c r="B28" s="110" t="s">
        <v>72</v>
      </c>
      <c r="C28" s="101">
        <v>2</v>
      </c>
      <c r="D28" s="96">
        <v>2</v>
      </c>
      <c r="E28" s="96">
        <v>2</v>
      </c>
      <c r="F28" s="101">
        <v>2</v>
      </c>
    </row>
    <row r="29" spans="1:6" ht="9.75" customHeight="1">
      <c r="A29" s="120"/>
      <c r="B29" s="121"/>
      <c r="C29" s="122">
        <f>SUM(C23:C28)</f>
        <v>69</v>
      </c>
      <c r="D29" s="122">
        <f>SUM(D23:D28)</f>
        <v>58</v>
      </c>
      <c r="E29" s="123">
        <f>SUM(E23:E28)</f>
        <v>72</v>
      </c>
      <c r="F29" s="122">
        <f>SUM(F23:F28)</f>
        <v>60</v>
      </c>
    </row>
    <row r="30" spans="1:6" ht="15.75" customHeight="1">
      <c r="A30" s="103"/>
      <c r="B30" s="112" t="s">
        <v>1</v>
      </c>
      <c r="C30" s="104">
        <v>14</v>
      </c>
      <c r="D30" s="132">
        <v>21</v>
      </c>
      <c r="E30" s="132">
        <v>3</v>
      </c>
      <c r="F30" s="104">
        <v>17</v>
      </c>
    </row>
    <row r="31" spans="1:6" ht="15" customHeight="1">
      <c r="A31" s="100"/>
      <c r="B31" s="110" t="s">
        <v>99</v>
      </c>
      <c r="C31" s="101">
        <v>25</v>
      </c>
      <c r="D31" s="96">
        <v>33</v>
      </c>
      <c r="E31" s="96">
        <v>11</v>
      </c>
      <c r="F31" s="101">
        <v>33</v>
      </c>
    </row>
    <row r="32" spans="1:6" ht="13.5" customHeight="1">
      <c r="A32" s="100"/>
      <c r="B32" s="110" t="s">
        <v>138</v>
      </c>
      <c r="C32" s="101">
        <f>SUM(C33:C36)</f>
        <v>57</v>
      </c>
      <c r="D32" s="96">
        <f>SUM(D33:D36)</f>
        <v>44</v>
      </c>
      <c r="E32" s="96">
        <f>SUM(E33:E36)</f>
        <v>79</v>
      </c>
      <c r="F32" s="101">
        <f>SUM(F33:F36)</f>
        <v>47</v>
      </c>
    </row>
    <row r="33" spans="1:6" ht="14.25" customHeight="1">
      <c r="A33" s="100" t="s">
        <v>10</v>
      </c>
      <c r="B33" s="109" t="s">
        <v>145</v>
      </c>
      <c r="C33" s="102">
        <v>21</v>
      </c>
      <c r="D33" s="102">
        <v>14</v>
      </c>
      <c r="E33" s="102">
        <v>33</v>
      </c>
      <c r="F33" s="102">
        <v>17</v>
      </c>
    </row>
    <row r="34" spans="1:6" ht="12.75" customHeight="1">
      <c r="A34" s="100"/>
      <c r="B34" s="109" t="s">
        <v>141</v>
      </c>
      <c r="C34" s="102">
        <v>21</v>
      </c>
      <c r="D34" s="102">
        <v>18</v>
      </c>
      <c r="E34" s="102">
        <v>24</v>
      </c>
      <c r="F34" s="102">
        <v>17</v>
      </c>
    </row>
    <row r="35" spans="1:6" ht="15" customHeight="1">
      <c r="A35" s="100"/>
      <c r="B35" s="109" t="s">
        <v>140</v>
      </c>
      <c r="C35" s="102">
        <v>8</v>
      </c>
      <c r="D35" s="102">
        <v>4</v>
      </c>
      <c r="E35" s="102">
        <v>15</v>
      </c>
      <c r="F35" s="102">
        <v>8</v>
      </c>
    </row>
    <row r="36" spans="1:6" ht="15" customHeight="1">
      <c r="A36" s="100"/>
      <c r="B36" s="109" t="s">
        <v>76</v>
      </c>
      <c r="C36" s="102">
        <v>7</v>
      </c>
      <c r="D36" s="102">
        <v>8</v>
      </c>
      <c r="E36" s="102">
        <v>7</v>
      </c>
      <c r="F36" s="102">
        <v>5</v>
      </c>
    </row>
    <row r="37" spans="1:6" ht="17.25" customHeight="1">
      <c r="A37" s="105"/>
      <c r="B37" s="111" t="s">
        <v>72</v>
      </c>
      <c r="C37" s="106">
        <v>4</v>
      </c>
      <c r="D37" s="133">
        <v>2</v>
      </c>
      <c r="E37" s="133">
        <v>7</v>
      </c>
      <c r="F37" s="106">
        <v>3</v>
      </c>
    </row>
    <row r="38" spans="1:6" ht="10.5" customHeight="1">
      <c r="A38" s="120"/>
      <c r="B38" s="121"/>
      <c r="C38" s="122">
        <f>C30+C31+C32+C37</f>
        <v>100</v>
      </c>
      <c r="D38" s="122">
        <f>D30+D31+D32+D37</f>
        <v>100</v>
      </c>
      <c r="E38" s="123">
        <f>E30+E31+E32+E37</f>
        <v>100</v>
      </c>
      <c r="F38" s="122">
        <f>F30+F31+F32+F37</f>
        <v>100</v>
      </c>
    </row>
    <row r="39" spans="1:5" ht="17.25" customHeight="1" hidden="1">
      <c r="A39" s="103"/>
      <c r="B39" s="112" t="s">
        <v>84</v>
      </c>
      <c r="C39" s="104">
        <v>32</v>
      </c>
      <c r="D39" s="132">
        <v>25</v>
      </c>
      <c r="E39" s="132">
        <v>41</v>
      </c>
    </row>
    <row r="40" spans="1:5" ht="12.75" customHeight="1" hidden="1">
      <c r="A40" s="124"/>
      <c r="B40" s="110" t="s">
        <v>85</v>
      </c>
      <c r="C40" s="101">
        <v>8</v>
      </c>
      <c r="D40" s="96">
        <v>13</v>
      </c>
      <c r="E40" s="96">
        <v>3</v>
      </c>
    </row>
    <row r="41" spans="1:5" ht="14.25" customHeight="1" hidden="1">
      <c r="A41" s="100" t="s">
        <v>80</v>
      </c>
      <c r="B41" s="110" t="s">
        <v>11</v>
      </c>
      <c r="C41" s="101">
        <v>5</v>
      </c>
      <c r="D41" s="96">
        <v>7</v>
      </c>
      <c r="E41" s="96">
        <v>1</v>
      </c>
    </row>
    <row r="42" spans="1:5" ht="15" customHeight="1" hidden="1">
      <c r="A42" s="100" t="s">
        <v>75</v>
      </c>
      <c r="B42" s="118" t="s">
        <v>87</v>
      </c>
      <c r="C42" s="107">
        <v>11</v>
      </c>
      <c r="D42" s="96">
        <v>7</v>
      </c>
      <c r="E42" s="96">
        <v>16</v>
      </c>
    </row>
    <row r="43" spans="1:5" ht="17.25" customHeight="1" hidden="1">
      <c r="A43" s="100" t="s">
        <v>88</v>
      </c>
      <c r="B43" s="118" t="s">
        <v>95</v>
      </c>
      <c r="C43" s="107">
        <f>SUM(C44:C46)</f>
        <v>39</v>
      </c>
      <c r="D43" s="97">
        <f>SUM(D44:D46)</f>
        <v>45</v>
      </c>
      <c r="E43" s="97">
        <f>SUM(E44:E46)</f>
        <v>32</v>
      </c>
    </row>
    <row r="44" spans="1:5" ht="15" customHeight="1" hidden="1">
      <c r="A44" s="100" t="s">
        <v>89</v>
      </c>
      <c r="B44" s="109" t="s">
        <v>97</v>
      </c>
      <c r="C44" s="102">
        <v>22</v>
      </c>
      <c r="D44" s="102">
        <v>32</v>
      </c>
      <c r="E44" s="102">
        <v>10</v>
      </c>
    </row>
    <row r="45" spans="1:5" ht="13.5" customHeight="1" hidden="1">
      <c r="A45" s="119" t="s">
        <v>93</v>
      </c>
      <c r="B45" s="109" t="s">
        <v>94</v>
      </c>
      <c r="C45" s="102">
        <v>11</v>
      </c>
      <c r="D45" s="102">
        <v>8</v>
      </c>
      <c r="E45" s="102">
        <v>14</v>
      </c>
    </row>
    <row r="46" spans="1:5" ht="11.25" customHeight="1" hidden="1">
      <c r="A46" s="124"/>
      <c r="B46" s="125" t="s">
        <v>96</v>
      </c>
      <c r="C46" s="126">
        <v>6</v>
      </c>
      <c r="D46" s="126">
        <v>5</v>
      </c>
      <c r="E46" s="126">
        <v>8</v>
      </c>
    </row>
    <row r="47" spans="1:5" ht="15.75" customHeight="1" hidden="1">
      <c r="A47" s="127"/>
      <c r="B47" s="111" t="s">
        <v>86</v>
      </c>
      <c r="C47" s="106">
        <v>5</v>
      </c>
      <c r="D47" s="133">
        <v>3</v>
      </c>
      <c r="E47" s="133">
        <v>7</v>
      </c>
    </row>
    <row r="48" spans="1:5" ht="12.75" customHeight="1" hidden="1">
      <c r="A48" s="120"/>
      <c r="B48" s="121"/>
      <c r="C48" s="122">
        <f>C39+C40+C41+C42+C43+C47</f>
        <v>100</v>
      </c>
      <c r="D48" s="122">
        <f>D39+D40+D41+D42+D43+D47</f>
        <v>100</v>
      </c>
      <c r="E48" s="123">
        <f>E39+E40+E41+E42+E43+E47</f>
        <v>100</v>
      </c>
    </row>
    <row r="49" spans="1:4" ht="15" customHeight="1">
      <c r="A49" s="178" t="s">
        <v>79</v>
      </c>
      <c r="B49" s="178"/>
      <c r="C49" s="178"/>
      <c r="D49" s="178"/>
    </row>
  </sheetData>
  <mergeCells count="3">
    <mergeCell ref="A2:D2"/>
    <mergeCell ref="A49:D49"/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6" sqref="A16"/>
    </sheetView>
  </sheetViews>
  <sheetFormatPr defaultColWidth="11.421875" defaultRowHeight="12.75"/>
  <cols>
    <col min="1" max="1" width="32.421875" style="0" customWidth="1"/>
    <col min="2" max="2" width="15.421875" style="0" customWidth="1"/>
    <col min="3" max="3" width="15.28125" style="0" customWidth="1"/>
    <col min="4" max="4" width="16.00390625" style="0" customWidth="1"/>
    <col min="5" max="5" width="17.28125" style="0" customWidth="1"/>
    <col min="6" max="6" width="13.8515625" style="0" customWidth="1"/>
    <col min="7" max="7" width="12.28125" style="0" hidden="1" customWidth="1"/>
    <col min="8" max="8" width="14.7109375" style="34" customWidth="1"/>
  </cols>
  <sheetData>
    <row r="1" spans="1:8" s="22" customFormat="1" ht="20.25" customHeight="1">
      <c r="A1" s="47" t="s">
        <v>19</v>
      </c>
      <c r="B1" s="47"/>
      <c r="C1" s="47"/>
      <c r="D1" s="47"/>
      <c r="E1" s="47"/>
      <c r="H1" s="33"/>
    </row>
    <row r="2" spans="1:3" ht="24" customHeight="1">
      <c r="A2" s="15"/>
      <c r="B2" s="15"/>
      <c r="C2" s="13"/>
    </row>
    <row r="3" spans="1:8" ht="39.75" customHeight="1">
      <c r="A3" s="26"/>
      <c r="B3" s="28" t="s">
        <v>53</v>
      </c>
      <c r="C3" s="29" t="s">
        <v>54</v>
      </c>
      <c r="D3" s="28" t="s">
        <v>55</v>
      </c>
      <c r="E3" s="28" t="s">
        <v>56</v>
      </c>
      <c r="F3" s="39" t="s">
        <v>18</v>
      </c>
      <c r="G3" s="35" t="s">
        <v>22</v>
      </c>
      <c r="H3" s="35" t="s">
        <v>61</v>
      </c>
    </row>
    <row r="4" spans="1:8" ht="21.75" customHeight="1">
      <c r="A4" s="23" t="s">
        <v>4</v>
      </c>
      <c r="B4" s="24">
        <v>31</v>
      </c>
      <c r="C4" s="24">
        <v>11</v>
      </c>
      <c r="D4" s="24">
        <v>4</v>
      </c>
      <c r="E4" s="24">
        <v>22</v>
      </c>
      <c r="F4" s="40">
        <v>14</v>
      </c>
      <c r="G4" s="24">
        <v>14</v>
      </c>
      <c r="H4" s="36">
        <v>16</v>
      </c>
    </row>
    <row r="5" spans="1:8" ht="19.5" customHeight="1">
      <c r="A5" s="16" t="s">
        <v>2</v>
      </c>
      <c r="B5" s="17">
        <v>7</v>
      </c>
      <c r="C5" s="17">
        <v>9</v>
      </c>
      <c r="D5" s="17">
        <v>16</v>
      </c>
      <c r="E5" s="17">
        <v>6</v>
      </c>
      <c r="F5" s="27">
        <v>11</v>
      </c>
      <c r="G5" s="45">
        <v>17</v>
      </c>
      <c r="H5" s="37">
        <v>24</v>
      </c>
    </row>
    <row r="6" spans="1:8" ht="21.75" customHeight="1">
      <c r="A6" s="16" t="s">
        <v>5</v>
      </c>
      <c r="B6" s="17">
        <v>9</v>
      </c>
      <c r="C6" s="17">
        <v>7</v>
      </c>
      <c r="D6" s="17">
        <v>2</v>
      </c>
      <c r="E6" s="17">
        <v>13</v>
      </c>
      <c r="F6" s="27">
        <v>6</v>
      </c>
      <c r="G6" s="17">
        <v>6</v>
      </c>
      <c r="H6" s="37">
        <v>5</v>
      </c>
    </row>
    <row r="7" spans="1:8" ht="23.25" customHeight="1">
      <c r="A7" s="16" t="s">
        <v>6</v>
      </c>
      <c r="B7" s="17">
        <v>4</v>
      </c>
      <c r="C7" s="17">
        <v>14</v>
      </c>
      <c r="D7" s="17">
        <v>9</v>
      </c>
      <c r="E7" s="17">
        <v>32</v>
      </c>
      <c r="F7" s="27">
        <v>12</v>
      </c>
      <c r="G7" s="17">
        <v>12</v>
      </c>
      <c r="H7" s="37">
        <v>16</v>
      </c>
    </row>
    <row r="8" spans="1:8" ht="33.75" customHeight="1">
      <c r="A8" s="18" t="s">
        <v>16</v>
      </c>
      <c r="B8" s="19">
        <f aca="true" t="shared" si="0" ref="B8:H8">SUM(B4:B7)</f>
        <v>51</v>
      </c>
      <c r="C8" s="19">
        <f t="shared" si="0"/>
        <v>41</v>
      </c>
      <c r="D8" s="19">
        <f t="shared" si="0"/>
        <v>31</v>
      </c>
      <c r="E8" s="19">
        <f t="shared" si="0"/>
        <v>73</v>
      </c>
      <c r="F8" s="19">
        <f t="shared" si="0"/>
        <v>43</v>
      </c>
      <c r="G8" s="19">
        <f t="shared" si="0"/>
        <v>49</v>
      </c>
      <c r="H8" s="19">
        <f t="shared" si="0"/>
        <v>61</v>
      </c>
    </row>
    <row r="9" spans="1:8" ht="27.75" customHeight="1">
      <c r="A9" s="16" t="s">
        <v>3</v>
      </c>
      <c r="B9" s="17">
        <v>16</v>
      </c>
      <c r="C9" s="17">
        <v>23</v>
      </c>
      <c r="D9" s="17">
        <v>27</v>
      </c>
      <c r="E9" s="17">
        <v>1</v>
      </c>
      <c r="F9" s="27">
        <v>21</v>
      </c>
      <c r="G9" s="17">
        <v>15</v>
      </c>
      <c r="H9" s="37">
        <v>13</v>
      </c>
    </row>
    <row r="10" spans="1:8" ht="23.25" customHeight="1">
      <c r="A10" s="16" t="s">
        <v>26</v>
      </c>
      <c r="B10" s="17">
        <v>3</v>
      </c>
      <c r="C10" s="17">
        <v>5</v>
      </c>
      <c r="D10" s="17">
        <v>11</v>
      </c>
      <c r="E10" s="17" t="s">
        <v>60</v>
      </c>
      <c r="F10" s="27">
        <v>6</v>
      </c>
      <c r="G10" s="17"/>
      <c r="H10" s="37">
        <v>4</v>
      </c>
    </row>
    <row r="11" spans="1:8" ht="26.25" customHeight="1">
      <c r="A11" s="18" t="s">
        <v>27</v>
      </c>
      <c r="B11" s="19">
        <f>SUM(B9:B10)</f>
        <v>19</v>
      </c>
      <c r="C11" s="19">
        <f>SUM(C9:C10)</f>
        <v>28</v>
      </c>
      <c r="D11" s="19">
        <f>SUM(D9:D10)</f>
        <v>38</v>
      </c>
      <c r="E11" s="19">
        <f>SUM(E9:E10)</f>
        <v>1</v>
      </c>
      <c r="F11" s="19">
        <f>SUM(F9:F10)</f>
        <v>27</v>
      </c>
      <c r="G11" s="19"/>
      <c r="H11" s="19">
        <v>17</v>
      </c>
    </row>
    <row r="12" spans="1:8" ht="26.25" customHeight="1">
      <c r="A12" s="20" t="s">
        <v>7</v>
      </c>
      <c r="B12" s="9">
        <v>10</v>
      </c>
      <c r="C12" s="9">
        <v>4</v>
      </c>
      <c r="D12" s="9">
        <v>3</v>
      </c>
      <c r="E12" s="9">
        <v>1</v>
      </c>
      <c r="F12" s="27">
        <v>4</v>
      </c>
      <c r="G12" s="9">
        <v>4</v>
      </c>
      <c r="H12" s="38">
        <v>3</v>
      </c>
    </row>
    <row r="13" spans="1:8" ht="22.5" customHeight="1">
      <c r="A13" s="20" t="s">
        <v>8</v>
      </c>
      <c r="B13" s="9">
        <v>8</v>
      </c>
      <c r="C13" s="9">
        <v>10</v>
      </c>
      <c r="D13" s="9">
        <v>15</v>
      </c>
      <c r="E13" s="9">
        <v>5</v>
      </c>
      <c r="F13" s="27">
        <v>11</v>
      </c>
      <c r="G13" s="9">
        <v>14</v>
      </c>
      <c r="H13" s="38">
        <v>12</v>
      </c>
    </row>
    <row r="14" spans="1:8" ht="23.25" customHeight="1">
      <c r="A14" s="20" t="s">
        <v>9</v>
      </c>
      <c r="B14" s="9">
        <v>6</v>
      </c>
      <c r="C14" s="9">
        <v>9</v>
      </c>
      <c r="D14" s="9">
        <v>7</v>
      </c>
      <c r="E14" s="9">
        <v>12</v>
      </c>
      <c r="F14" s="27">
        <v>8</v>
      </c>
      <c r="G14" s="9">
        <v>9</v>
      </c>
      <c r="H14" s="38">
        <v>5</v>
      </c>
    </row>
    <row r="15" spans="1:8" ht="20.25" customHeight="1">
      <c r="A15" s="20" t="s">
        <v>136</v>
      </c>
      <c r="B15" s="9">
        <v>6</v>
      </c>
      <c r="C15" s="9">
        <v>8</v>
      </c>
      <c r="D15" s="9">
        <v>6</v>
      </c>
      <c r="E15" s="21">
        <v>8</v>
      </c>
      <c r="F15" s="27">
        <v>7</v>
      </c>
      <c r="G15" s="9">
        <v>9</v>
      </c>
      <c r="H15" s="38">
        <v>2</v>
      </c>
    </row>
    <row r="16" spans="1:8" ht="27.75" customHeight="1">
      <c r="A16" s="18" t="s">
        <v>59</v>
      </c>
      <c r="B16" s="19">
        <f>B13+B12+B14+B15</f>
        <v>30</v>
      </c>
      <c r="C16" s="19">
        <f aca="true" t="shared" si="1" ref="C16:H16">C13+C12+C14+C15</f>
        <v>31</v>
      </c>
      <c r="D16" s="19">
        <f t="shared" si="1"/>
        <v>31</v>
      </c>
      <c r="E16" s="19">
        <f t="shared" si="1"/>
        <v>26</v>
      </c>
      <c r="F16" s="19">
        <f t="shared" si="1"/>
        <v>30</v>
      </c>
      <c r="G16" s="19">
        <f t="shared" si="1"/>
        <v>36</v>
      </c>
      <c r="H16" s="19">
        <f t="shared" si="1"/>
        <v>22</v>
      </c>
    </row>
    <row r="17" spans="1:8" ht="14.25" customHeight="1">
      <c r="A17" s="173" t="s">
        <v>62</v>
      </c>
      <c r="B17" s="173"/>
      <c r="C17" s="173"/>
      <c r="D17" s="173"/>
      <c r="E17" s="173"/>
      <c r="F17" s="173"/>
      <c r="G17" s="173"/>
      <c r="H17" s="173"/>
    </row>
    <row r="18" spans="1:8" ht="12.75">
      <c r="A18" s="171" t="s">
        <v>14</v>
      </c>
      <c r="B18" s="171"/>
      <c r="C18" s="171"/>
      <c r="D18" s="171"/>
      <c r="E18" s="171"/>
      <c r="F18" s="171"/>
      <c r="G18" s="171"/>
      <c r="H18" s="171"/>
    </row>
  </sheetData>
  <mergeCells count="2">
    <mergeCell ref="A17:H17"/>
    <mergeCell ref="A18:H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14" sqref="F14"/>
    </sheetView>
  </sheetViews>
  <sheetFormatPr defaultColWidth="11.421875" defaultRowHeight="12.75"/>
  <cols>
    <col min="1" max="1" width="35.140625" style="0" customWidth="1"/>
    <col min="2" max="2" width="13.57421875" style="0" customWidth="1"/>
    <col min="3" max="3" width="12.57421875" style="0" customWidth="1"/>
    <col min="4" max="4" width="14.140625" style="0" customWidth="1"/>
  </cols>
  <sheetData>
    <row r="1" spans="1:3" ht="16.5" customHeight="1">
      <c r="A1" s="47" t="s">
        <v>109</v>
      </c>
      <c r="B1" s="47"/>
      <c r="C1" s="47"/>
    </row>
    <row r="2" spans="1:2" ht="16.5" customHeight="1">
      <c r="A2" s="15"/>
      <c r="B2" s="13"/>
    </row>
    <row r="3" ht="20.25" customHeight="1">
      <c r="A3" s="15"/>
    </row>
    <row r="4" spans="1:5" ht="45" customHeight="1">
      <c r="A4" s="48"/>
      <c r="B4" s="68" t="s">
        <v>63</v>
      </c>
      <c r="C4" s="68" t="s">
        <v>64</v>
      </c>
      <c r="D4" s="49" t="s">
        <v>51</v>
      </c>
      <c r="E4" s="49" t="s">
        <v>52</v>
      </c>
    </row>
    <row r="5" spans="1:5" ht="22.5" customHeight="1">
      <c r="A5" s="93" t="s">
        <v>21</v>
      </c>
      <c r="B5" s="9">
        <v>1</v>
      </c>
      <c r="C5" s="9">
        <v>8</v>
      </c>
      <c r="D5" s="9">
        <v>20</v>
      </c>
      <c r="E5" s="9">
        <v>28</v>
      </c>
    </row>
    <row r="6" spans="1:5" ht="22.5" customHeight="1">
      <c r="A6" s="93" t="s">
        <v>15</v>
      </c>
      <c r="B6" s="9">
        <v>6</v>
      </c>
      <c r="C6" s="9">
        <v>13</v>
      </c>
      <c r="D6" s="9">
        <v>22</v>
      </c>
      <c r="E6" s="9">
        <v>30</v>
      </c>
    </row>
    <row r="7" spans="1:5" ht="22.5" customHeight="1">
      <c r="A7" s="93" t="s">
        <v>65</v>
      </c>
      <c r="B7" s="9">
        <v>16</v>
      </c>
      <c r="C7" s="9">
        <v>15</v>
      </c>
      <c r="D7" s="9">
        <v>22</v>
      </c>
      <c r="E7" s="9">
        <v>20</v>
      </c>
    </row>
    <row r="8" spans="1:7" ht="23.25" customHeight="1">
      <c r="A8" s="93" t="s">
        <v>3</v>
      </c>
      <c r="B8" s="9">
        <v>23</v>
      </c>
      <c r="C8" s="9">
        <v>25</v>
      </c>
      <c r="D8" s="9">
        <v>22</v>
      </c>
      <c r="E8" s="9">
        <v>18</v>
      </c>
      <c r="G8" s="67"/>
    </row>
    <row r="9" spans="1:7" ht="23.25" customHeight="1">
      <c r="A9" s="92" t="s">
        <v>11</v>
      </c>
      <c r="B9" s="90">
        <v>54</v>
      </c>
      <c r="C9" s="90">
        <v>39</v>
      </c>
      <c r="D9" s="91">
        <v>14</v>
      </c>
      <c r="E9" s="91">
        <v>4</v>
      </c>
      <c r="G9" s="67"/>
    </row>
    <row r="10" spans="1:7" ht="16.5" customHeight="1">
      <c r="A10" s="94"/>
      <c r="B10" s="12">
        <f>SUM(B5:B9)</f>
        <v>100</v>
      </c>
      <c r="C10" s="12">
        <f>SUM(C5:C9)</f>
        <v>100</v>
      </c>
      <c r="D10" s="12">
        <f>SUM(D5:D9)</f>
        <v>100</v>
      </c>
      <c r="E10" s="12">
        <f>SUM(E5:E9)</f>
        <v>100</v>
      </c>
      <c r="G10" s="67"/>
    </row>
    <row r="11" ht="21.75" customHeight="1">
      <c r="G11" s="67"/>
    </row>
    <row r="12" spans="1:3" ht="15" customHeight="1">
      <c r="A12" s="174"/>
      <c r="B12" s="174"/>
      <c r="C12" s="174"/>
    </row>
    <row r="38" spans="1:5" ht="14.25" customHeight="1">
      <c r="A38" s="137" t="s">
        <v>50</v>
      </c>
      <c r="B38" s="137"/>
      <c r="C38" s="137"/>
      <c r="D38" s="137"/>
      <c r="E38" s="137"/>
    </row>
  </sheetData>
  <mergeCells count="1">
    <mergeCell ref="A12:C1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L64" sqref="L64"/>
    </sheetView>
  </sheetViews>
  <sheetFormatPr defaultColWidth="11.421875" defaultRowHeight="12.75"/>
  <cols>
    <col min="1" max="1" width="24.7109375" style="0" customWidth="1"/>
    <col min="2" max="2" width="13.00390625" style="0" customWidth="1"/>
    <col min="3" max="3" width="13.28125" style="0" customWidth="1"/>
    <col min="4" max="4" width="12.7109375" style="0" customWidth="1"/>
    <col min="5" max="5" width="12.28125" style="0" customWidth="1"/>
    <col min="6" max="6" width="11.00390625" style="0" customWidth="1"/>
  </cols>
  <sheetData>
    <row r="1" spans="1:6" ht="26.25" customHeight="1">
      <c r="A1" s="175" t="s">
        <v>135</v>
      </c>
      <c r="B1" s="175"/>
      <c r="C1" s="175"/>
      <c r="D1" s="175"/>
      <c r="E1" s="175"/>
      <c r="F1" s="175"/>
    </row>
    <row r="2" ht="23.25" customHeight="1"/>
    <row r="3" spans="2:5" ht="12.75">
      <c r="B3" t="s">
        <v>103</v>
      </c>
      <c r="C3" t="s">
        <v>104</v>
      </c>
      <c r="D3" t="s">
        <v>105</v>
      </c>
      <c r="E3" t="s">
        <v>106</v>
      </c>
    </row>
    <row r="4" spans="1:6" ht="12.75">
      <c r="A4" s="135" t="s">
        <v>102</v>
      </c>
      <c r="B4" s="52">
        <v>10</v>
      </c>
      <c r="C4">
        <v>18</v>
      </c>
      <c r="D4">
        <v>39</v>
      </c>
      <c r="E4">
        <v>33</v>
      </c>
      <c r="F4">
        <f>SUM(B4:E4)</f>
        <v>100</v>
      </c>
    </row>
    <row r="5" spans="1:6" ht="12.75">
      <c r="A5" s="136" t="s">
        <v>100</v>
      </c>
      <c r="B5" s="52">
        <v>11</v>
      </c>
      <c r="C5">
        <v>22</v>
      </c>
      <c r="D5">
        <v>40</v>
      </c>
      <c r="E5">
        <v>27</v>
      </c>
      <c r="F5">
        <f aca="true" t="shared" si="0" ref="F5:F11">SUM(B5:E5)</f>
        <v>100</v>
      </c>
    </row>
    <row r="6" spans="1:6" ht="12.75">
      <c r="A6" s="136" t="s">
        <v>2</v>
      </c>
      <c r="B6" s="52">
        <v>13</v>
      </c>
      <c r="C6">
        <v>20</v>
      </c>
      <c r="D6">
        <v>39</v>
      </c>
      <c r="E6">
        <v>28</v>
      </c>
      <c r="F6">
        <f t="shared" si="0"/>
        <v>100</v>
      </c>
    </row>
    <row r="7" spans="1:6" ht="12.75">
      <c r="A7" s="136" t="s">
        <v>101</v>
      </c>
      <c r="B7" s="52">
        <v>24</v>
      </c>
      <c r="C7">
        <v>22</v>
      </c>
      <c r="D7">
        <v>32</v>
      </c>
      <c r="E7">
        <v>22</v>
      </c>
      <c r="F7">
        <f t="shared" si="0"/>
        <v>100</v>
      </c>
    </row>
    <row r="8" spans="1:6" ht="12.75">
      <c r="A8" s="136" t="s">
        <v>3</v>
      </c>
      <c r="B8" s="52">
        <v>25</v>
      </c>
      <c r="C8">
        <v>25</v>
      </c>
      <c r="D8">
        <v>29</v>
      </c>
      <c r="E8">
        <v>21</v>
      </c>
      <c r="F8">
        <f t="shared" si="0"/>
        <v>100</v>
      </c>
    </row>
    <row r="9" spans="1:6" ht="12.75">
      <c r="A9" s="135" t="s">
        <v>107</v>
      </c>
      <c r="B9" s="52">
        <v>39</v>
      </c>
      <c r="C9">
        <v>34</v>
      </c>
      <c r="D9">
        <v>23</v>
      </c>
      <c r="E9">
        <v>4</v>
      </c>
      <c r="F9">
        <f t="shared" si="0"/>
        <v>100</v>
      </c>
    </row>
    <row r="10" spans="1:6" ht="12.75">
      <c r="A10" s="136" t="s">
        <v>108</v>
      </c>
      <c r="B10" s="52">
        <v>43</v>
      </c>
      <c r="C10">
        <v>28</v>
      </c>
      <c r="D10">
        <v>23</v>
      </c>
      <c r="E10">
        <v>6</v>
      </c>
      <c r="F10">
        <f t="shared" si="0"/>
        <v>100</v>
      </c>
    </row>
    <row r="11" spans="1:6" ht="12.75">
      <c r="A11" s="136" t="s">
        <v>4</v>
      </c>
      <c r="B11" s="52">
        <v>61</v>
      </c>
      <c r="C11">
        <v>24</v>
      </c>
      <c r="D11">
        <v>11</v>
      </c>
      <c r="E11">
        <v>4</v>
      </c>
      <c r="F11">
        <f t="shared" si="0"/>
        <v>100</v>
      </c>
    </row>
    <row r="12" spans="1:2" ht="12.75">
      <c r="A12" s="52"/>
      <c r="B12" s="52"/>
    </row>
    <row r="36" ht="12.75">
      <c r="A36" s="137" t="s">
        <v>50</v>
      </c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H2" sqref="H2"/>
    </sheetView>
  </sheetViews>
  <sheetFormatPr defaultColWidth="11.421875" defaultRowHeight="12.75"/>
  <cols>
    <col min="4" max="4" width="11.57421875" style="0" customWidth="1"/>
    <col min="5" max="5" width="15.140625" style="0" customWidth="1"/>
    <col min="6" max="6" width="13.7109375" style="0" customWidth="1"/>
    <col min="7" max="7" width="11.8515625" style="0" customWidth="1"/>
  </cols>
  <sheetData>
    <row r="1" spans="1:7" ht="25.5" customHeight="1">
      <c r="A1" s="175" t="s">
        <v>133</v>
      </c>
      <c r="B1" s="175"/>
      <c r="C1" s="175"/>
      <c r="D1" s="175"/>
      <c r="E1" s="175"/>
      <c r="F1" s="175"/>
      <c r="G1" s="175"/>
    </row>
    <row r="2" ht="22.5" customHeight="1"/>
    <row r="3" spans="1:4" ht="27" customHeight="1">
      <c r="A3" s="52"/>
      <c r="B3" s="69" t="s">
        <v>34</v>
      </c>
      <c r="C3" s="53" t="s">
        <v>32</v>
      </c>
      <c r="D3" s="53" t="s">
        <v>33</v>
      </c>
    </row>
    <row r="4" spans="1:4" ht="12.75">
      <c r="A4" s="54" t="s">
        <v>21</v>
      </c>
      <c r="B4">
        <v>21</v>
      </c>
      <c r="C4" s="56">
        <v>19</v>
      </c>
      <c r="D4" s="55">
        <v>8</v>
      </c>
    </row>
    <row r="5" spans="1:4" ht="12.75">
      <c r="A5" s="54" t="s">
        <v>29</v>
      </c>
      <c r="B5">
        <v>21</v>
      </c>
      <c r="C5" s="56">
        <v>16</v>
      </c>
      <c r="D5" s="55">
        <v>15</v>
      </c>
    </row>
    <row r="6" spans="1:4" ht="12.75">
      <c r="A6" s="54" t="s">
        <v>31</v>
      </c>
      <c r="B6">
        <v>12</v>
      </c>
      <c r="C6" s="56">
        <v>21</v>
      </c>
      <c r="D6" s="55">
        <v>20</v>
      </c>
    </row>
    <row r="7" spans="1:4" ht="12.75">
      <c r="A7" s="54" t="s">
        <v>30</v>
      </c>
      <c r="B7">
        <v>23</v>
      </c>
      <c r="C7" s="56">
        <v>19</v>
      </c>
      <c r="D7" s="55">
        <v>25</v>
      </c>
    </row>
    <row r="8" spans="1:4" ht="12.75">
      <c r="A8" s="58" t="s">
        <v>11</v>
      </c>
      <c r="B8">
        <v>23</v>
      </c>
      <c r="C8" s="57">
        <v>25</v>
      </c>
      <c r="D8" s="57">
        <v>33</v>
      </c>
    </row>
    <row r="9" spans="1:4" ht="12.75">
      <c r="A9" s="59"/>
      <c r="B9">
        <f>SUM(B4:B8)</f>
        <v>100</v>
      </c>
      <c r="C9" s="61">
        <f>SUM(C4:C8)</f>
        <v>100</v>
      </c>
      <c r="D9" s="60">
        <f>SUM(C4:C8)</f>
        <v>100</v>
      </c>
    </row>
    <row r="29" spans="1:7" ht="13.5" customHeight="1">
      <c r="A29" s="174" t="s">
        <v>50</v>
      </c>
      <c r="B29" s="174"/>
      <c r="C29" s="174"/>
      <c r="D29" s="174"/>
      <c r="E29" s="174"/>
      <c r="F29" s="174"/>
      <c r="G29" s="174"/>
    </row>
    <row r="31" ht="20.25" customHeight="1">
      <c r="A31" s="70"/>
    </row>
  </sheetData>
  <mergeCells count="2">
    <mergeCell ref="A1:G1"/>
    <mergeCell ref="A29:G2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J26" sqref="J26"/>
    </sheetView>
  </sheetViews>
  <sheetFormatPr defaultColWidth="11.421875" defaultRowHeight="12.75"/>
  <cols>
    <col min="1" max="1" width="26.421875" style="0" customWidth="1"/>
    <col min="2" max="2" width="12.8515625" style="0" customWidth="1"/>
    <col min="3" max="3" width="14.00390625" style="0" customWidth="1"/>
    <col min="4" max="4" width="17.140625" style="0" customWidth="1"/>
    <col min="5" max="5" width="16.7109375" style="0" customWidth="1"/>
    <col min="6" max="6" width="10.421875" style="0" customWidth="1"/>
    <col min="7" max="7" width="12.57421875" style="0" hidden="1" customWidth="1"/>
  </cols>
  <sheetData>
    <row r="1" spans="1:7" ht="15" customHeight="1">
      <c r="A1" s="47" t="s">
        <v>134</v>
      </c>
      <c r="B1" s="138"/>
      <c r="C1" s="138"/>
      <c r="D1" s="138"/>
      <c r="E1" s="138"/>
      <c r="F1" s="138"/>
      <c r="G1" s="138"/>
    </row>
    <row r="3" spans="1:8" ht="12.75">
      <c r="A3" s="140" t="s">
        <v>116</v>
      </c>
      <c r="B3" s="141">
        <v>30</v>
      </c>
      <c r="C3" s="57"/>
      <c r="F3" s="139"/>
      <c r="G3" s="56"/>
      <c r="H3" s="57"/>
    </row>
    <row r="4" spans="1:8" ht="12.75">
      <c r="A4" s="139" t="s">
        <v>111</v>
      </c>
      <c r="B4" s="143">
        <v>42</v>
      </c>
      <c r="C4" s="57"/>
      <c r="F4" s="139"/>
      <c r="G4" s="56"/>
      <c r="H4" s="57"/>
    </row>
    <row r="5" spans="1:3" ht="12.75">
      <c r="A5" s="139" t="s">
        <v>75</v>
      </c>
      <c r="B5" s="56">
        <v>48</v>
      </c>
      <c r="C5" s="57"/>
    </row>
    <row r="6" spans="1:3" ht="14.25" customHeight="1" hidden="1">
      <c r="A6" s="139" t="s">
        <v>112</v>
      </c>
      <c r="B6" s="56">
        <v>57</v>
      </c>
      <c r="C6" s="61"/>
    </row>
    <row r="7" spans="1:3" ht="14.25" customHeight="1">
      <c r="A7" s="139" t="s">
        <v>127</v>
      </c>
      <c r="B7" s="56">
        <v>59</v>
      </c>
      <c r="C7" s="61"/>
    </row>
    <row r="8" spans="1:2" ht="12.75">
      <c r="A8" s="139" t="s">
        <v>113</v>
      </c>
      <c r="B8" s="56">
        <v>61</v>
      </c>
    </row>
    <row r="9" spans="1:2" ht="12.75">
      <c r="A9" s="139" t="s">
        <v>114</v>
      </c>
      <c r="B9" s="56">
        <v>62</v>
      </c>
    </row>
    <row r="36" spans="1:7" ht="36" customHeight="1">
      <c r="A36" s="171"/>
      <c r="B36" s="171"/>
      <c r="C36" s="171"/>
      <c r="D36" s="171"/>
      <c r="E36" s="171"/>
      <c r="F36" s="171"/>
      <c r="G36" s="171"/>
    </row>
    <row r="37" spans="2:6" ht="27.75" customHeight="1">
      <c r="B37" s="142"/>
      <c r="C37" s="142"/>
      <c r="D37" s="142"/>
      <c r="E37" s="142"/>
      <c r="F37" s="142"/>
    </row>
    <row r="40" ht="12.75">
      <c r="A40" s="142" t="s">
        <v>115</v>
      </c>
    </row>
  </sheetData>
  <mergeCells count="1">
    <mergeCell ref="A36:G3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5" sqref="A5:A15"/>
    </sheetView>
  </sheetViews>
  <sheetFormatPr defaultColWidth="11.421875" defaultRowHeight="12.75"/>
  <cols>
    <col min="1" max="1" width="36.8515625" style="0" customWidth="1"/>
    <col min="2" max="2" width="16.00390625" style="0" customWidth="1"/>
    <col min="3" max="3" width="14.8515625" style="0" hidden="1" customWidth="1"/>
    <col min="4" max="4" width="17.00390625" style="34" customWidth="1"/>
    <col min="5" max="5" width="13.421875" style="0" hidden="1" customWidth="1"/>
  </cols>
  <sheetData>
    <row r="1" spans="1:6" ht="31.5" customHeight="1">
      <c r="A1" s="175" t="s">
        <v>57</v>
      </c>
      <c r="B1" s="175"/>
      <c r="C1" s="175"/>
      <c r="D1" s="175"/>
      <c r="E1" s="175"/>
      <c r="F1" s="175"/>
    </row>
    <row r="2" spans="1:3" ht="16.5" customHeight="1">
      <c r="A2" s="15"/>
      <c r="B2" s="13"/>
      <c r="C2" s="13"/>
    </row>
    <row r="3" ht="9.75" customHeight="1">
      <c r="A3" s="15"/>
    </row>
    <row r="4" spans="1:5" ht="29.25" customHeight="1">
      <c r="A4" s="46"/>
      <c r="B4" s="4" t="s">
        <v>23</v>
      </c>
      <c r="C4" s="95" t="s">
        <v>49</v>
      </c>
      <c r="D4" s="50" t="s">
        <v>24</v>
      </c>
      <c r="E4" s="95" t="s">
        <v>49</v>
      </c>
    </row>
    <row r="5" spans="1:5" ht="21" customHeight="1">
      <c r="A5" s="16" t="s">
        <v>4</v>
      </c>
      <c r="B5" s="17">
        <v>18</v>
      </c>
      <c r="C5" s="17">
        <v>21</v>
      </c>
      <c r="D5" s="17">
        <v>9</v>
      </c>
      <c r="E5" s="17">
        <v>11</v>
      </c>
    </row>
    <row r="6" spans="1:6" ht="24" customHeight="1">
      <c r="A6" s="16" t="s">
        <v>2</v>
      </c>
      <c r="B6" s="17">
        <v>10</v>
      </c>
      <c r="C6" s="17">
        <v>22</v>
      </c>
      <c r="D6" s="17">
        <v>12</v>
      </c>
      <c r="E6" s="17">
        <v>28</v>
      </c>
      <c r="F6" s="65"/>
    </row>
    <row r="7" spans="1:6" ht="23.25" customHeight="1">
      <c r="A7" s="16" t="s">
        <v>5</v>
      </c>
      <c r="B7" s="17">
        <v>9</v>
      </c>
      <c r="C7" s="17">
        <v>6</v>
      </c>
      <c r="D7" s="17">
        <v>3</v>
      </c>
      <c r="E7" s="17">
        <v>3</v>
      </c>
      <c r="F7" s="65"/>
    </row>
    <row r="8" spans="1:6" ht="27" customHeight="1">
      <c r="A8" s="16" t="s">
        <v>6</v>
      </c>
      <c r="B8" s="17">
        <v>16</v>
      </c>
      <c r="C8" s="17">
        <v>21</v>
      </c>
      <c r="D8" s="17">
        <v>7</v>
      </c>
      <c r="E8" s="17">
        <v>8</v>
      </c>
      <c r="F8" s="65"/>
    </row>
    <row r="9" spans="1:6" ht="21" customHeight="1">
      <c r="A9" s="18" t="s">
        <v>25</v>
      </c>
      <c r="B9" s="19">
        <f>SUM(B5:B8)</f>
        <v>53</v>
      </c>
      <c r="C9" s="19">
        <f>SUM(C5:C8)</f>
        <v>70</v>
      </c>
      <c r="D9" s="19">
        <f>SUM(D5:D8)</f>
        <v>31</v>
      </c>
      <c r="E9" s="19">
        <v>50</v>
      </c>
      <c r="F9" s="62"/>
    </row>
    <row r="10" spans="1:5" ht="27.75" customHeight="1">
      <c r="A10" s="16" t="s">
        <v>3</v>
      </c>
      <c r="B10" s="17">
        <v>15</v>
      </c>
      <c r="C10" s="17">
        <v>8</v>
      </c>
      <c r="D10" s="17">
        <v>28</v>
      </c>
      <c r="E10" s="17">
        <v>18</v>
      </c>
    </row>
    <row r="11" spans="1:5" ht="27" customHeight="1">
      <c r="A11" s="16" t="s">
        <v>26</v>
      </c>
      <c r="B11" s="17">
        <v>3</v>
      </c>
      <c r="C11" s="17">
        <v>3</v>
      </c>
      <c r="D11" s="17">
        <v>9</v>
      </c>
      <c r="E11" s="17">
        <v>7</v>
      </c>
    </row>
    <row r="12" spans="1:5" ht="24" customHeight="1">
      <c r="A12" s="18" t="s">
        <v>27</v>
      </c>
      <c r="B12" s="19">
        <f>SUM(B10:B11)</f>
        <v>18</v>
      </c>
      <c r="C12" s="19">
        <f>SUM(C10:C11)</f>
        <v>11</v>
      </c>
      <c r="D12" s="19">
        <f>SUM(D10:D11)</f>
        <v>37</v>
      </c>
      <c r="E12" s="19">
        <f>SUM(E10:E11)</f>
        <v>25</v>
      </c>
    </row>
    <row r="13" spans="1:6" ht="24" customHeight="1">
      <c r="A13" s="20" t="s">
        <v>7</v>
      </c>
      <c r="B13" s="9">
        <v>3</v>
      </c>
      <c r="C13" s="9">
        <v>2</v>
      </c>
      <c r="D13" s="9">
        <v>6</v>
      </c>
      <c r="E13" s="9">
        <v>4</v>
      </c>
      <c r="F13" s="63"/>
    </row>
    <row r="14" spans="1:6" ht="23.25" customHeight="1">
      <c r="A14" s="20" t="s">
        <v>8</v>
      </c>
      <c r="B14" s="9">
        <v>10</v>
      </c>
      <c r="C14" s="9">
        <v>11</v>
      </c>
      <c r="D14" s="9">
        <v>12</v>
      </c>
      <c r="E14" s="9">
        <v>13</v>
      </c>
      <c r="F14" s="63"/>
    </row>
    <row r="15" spans="1:6" ht="25.5" customHeight="1">
      <c r="A15" s="20" t="s">
        <v>137</v>
      </c>
      <c r="B15" s="9">
        <v>16</v>
      </c>
      <c r="C15" s="9">
        <v>6</v>
      </c>
      <c r="D15" s="9">
        <v>14</v>
      </c>
      <c r="E15" s="9">
        <v>8</v>
      </c>
      <c r="F15" s="63"/>
    </row>
    <row r="16" spans="1:6" ht="21" customHeight="1">
      <c r="A16" s="18" t="s">
        <v>28</v>
      </c>
      <c r="B16" s="19">
        <f>SUM(B13:B15)</f>
        <v>29</v>
      </c>
      <c r="C16" s="19">
        <f>SUM(C13:C15)</f>
        <v>19</v>
      </c>
      <c r="D16" s="19">
        <f>SUM(D13:D15)</f>
        <v>32</v>
      </c>
      <c r="E16" s="51">
        <f>SUM(E13:E15)</f>
        <v>25</v>
      </c>
      <c r="F16" s="64"/>
    </row>
    <row r="17" spans="1:5" ht="21.75" customHeight="1">
      <c r="A17" s="176" t="s">
        <v>66</v>
      </c>
      <c r="B17" s="176"/>
      <c r="C17" s="176"/>
      <c r="D17" s="176"/>
      <c r="E17" s="176"/>
    </row>
    <row r="18" ht="12.75">
      <c r="A18" s="25"/>
    </row>
  </sheetData>
  <mergeCells count="2">
    <mergeCell ref="A17:E17"/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7" sqref="D7"/>
    </sheetView>
  </sheetViews>
  <sheetFormatPr defaultColWidth="11.421875" defaultRowHeight="12.75"/>
  <cols>
    <col min="1" max="1" width="36.7109375" style="0" customWidth="1"/>
    <col min="2" max="2" width="12.7109375" style="0" customWidth="1"/>
    <col min="3" max="3" width="12.28125" style="0" customWidth="1"/>
    <col min="4" max="4" width="10.57421875" style="0" customWidth="1"/>
    <col min="6" max="6" width="8.8515625" style="0" customWidth="1"/>
    <col min="7" max="7" width="10.28125" style="0" customWidth="1"/>
    <col min="8" max="8" width="9.140625" style="0" customWidth="1"/>
    <col min="9" max="9" width="8.8515625" style="0" customWidth="1"/>
    <col min="10" max="10" width="9.28125" style="0" customWidth="1"/>
    <col min="11" max="11" width="12.140625" style="0" customWidth="1"/>
  </cols>
  <sheetData>
    <row r="1" spans="1:2" ht="21.75" customHeight="1">
      <c r="A1" s="47" t="s">
        <v>58</v>
      </c>
      <c r="B1" s="47"/>
    </row>
    <row r="2" ht="33" customHeight="1"/>
    <row r="3" spans="1:10" ht="29.25" customHeight="1">
      <c r="A3" s="82"/>
      <c r="B3" s="131" t="s">
        <v>48</v>
      </c>
      <c r="C3" s="83" t="s">
        <v>10</v>
      </c>
      <c r="D3" s="83" t="s">
        <v>107</v>
      </c>
      <c r="E3" s="83" t="s">
        <v>117</v>
      </c>
      <c r="F3" s="83" t="s">
        <v>46</v>
      </c>
      <c r="G3" s="83" t="s">
        <v>118</v>
      </c>
      <c r="H3" s="83" t="s">
        <v>35</v>
      </c>
      <c r="I3" s="83" t="s">
        <v>45</v>
      </c>
      <c r="J3" s="83" t="s">
        <v>120</v>
      </c>
    </row>
    <row r="4" spans="1:10" ht="20.25" customHeight="1">
      <c r="A4" s="71" t="s">
        <v>36</v>
      </c>
      <c r="B4" s="128">
        <v>70</v>
      </c>
      <c r="C4" s="72">
        <v>79</v>
      </c>
      <c r="D4" s="75">
        <v>78</v>
      </c>
      <c r="E4" s="75">
        <v>73</v>
      </c>
      <c r="F4" s="89">
        <v>71</v>
      </c>
      <c r="G4" s="89">
        <v>67</v>
      </c>
      <c r="H4" s="89">
        <v>64</v>
      </c>
      <c r="I4" s="89">
        <v>64</v>
      </c>
      <c r="J4" s="75">
        <v>55</v>
      </c>
    </row>
    <row r="5" spans="1:10" ht="20.25" customHeight="1">
      <c r="A5" s="66" t="s">
        <v>37</v>
      </c>
      <c r="B5" s="129">
        <v>55</v>
      </c>
      <c r="C5" s="75">
        <v>61</v>
      </c>
      <c r="D5" s="76">
        <v>55</v>
      </c>
      <c r="E5" s="74">
        <v>62</v>
      </c>
      <c r="F5" s="75">
        <v>46</v>
      </c>
      <c r="G5" s="73">
        <v>62</v>
      </c>
      <c r="H5" s="76">
        <v>56</v>
      </c>
      <c r="I5" s="75">
        <v>35</v>
      </c>
      <c r="J5" s="75">
        <v>59</v>
      </c>
    </row>
    <row r="6" spans="1:10" ht="18.75" customHeight="1">
      <c r="A6" s="66" t="s">
        <v>38</v>
      </c>
      <c r="B6" s="129">
        <v>50</v>
      </c>
      <c r="C6" s="75">
        <v>70</v>
      </c>
      <c r="D6" s="76">
        <v>37</v>
      </c>
      <c r="E6" s="76">
        <v>39</v>
      </c>
      <c r="F6" s="75">
        <v>52</v>
      </c>
      <c r="G6" s="73">
        <v>80</v>
      </c>
      <c r="H6" s="76">
        <v>36</v>
      </c>
      <c r="I6" s="75">
        <v>39</v>
      </c>
      <c r="J6" s="75">
        <v>35</v>
      </c>
    </row>
    <row r="7" spans="1:10" ht="17.25" customHeight="1">
      <c r="A7" s="77" t="s">
        <v>40</v>
      </c>
      <c r="B7" s="129">
        <v>19</v>
      </c>
      <c r="C7" s="75">
        <v>6</v>
      </c>
      <c r="D7" s="76">
        <v>42</v>
      </c>
      <c r="E7" s="76">
        <v>21</v>
      </c>
      <c r="F7" s="75">
        <v>21</v>
      </c>
      <c r="G7" s="75">
        <v>4</v>
      </c>
      <c r="H7" s="76">
        <v>17</v>
      </c>
      <c r="I7" s="75">
        <v>19</v>
      </c>
      <c r="J7" s="73">
        <v>43</v>
      </c>
    </row>
    <row r="8" spans="1:10" ht="18" customHeight="1">
      <c r="A8" s="78" t="s">
        <v>43</v>
      </c>
      <c r="B8" s="129">
        <v>18</v>
      </c>
      <c r="C8" s="79">
        <v>11</v>
      </c>
      <c r="D8" s="80">
        <v>30</v>
      </c>
      <c r="E8" s="80">
        <v>15</v>
      </c>
      <c r="F8" s="79">
        <v>15</v>
      </c>
      <c r="G8" s="79">
        <v>5</v>
      </c>
      <c r="H8" s="80">
        <v>16</v>
      </c>
      <c r="I8" s="79">
        <v>23</v>
      </c>
      <c r="J8" s="85">
        <v>37</v>
      </c>
    </row>
    <row r="9" spans="1:10" ht="18.75" customHeight="1">
      <c r="A9" s="66" t="s">
        <v>42</v>
      </c>
      <c r="B9" s="129">
        <v>17</v>
      </c>
      <c r="C9" s="75">
        <v>2</v>
      </c>
      <c r="D9" s="74">
        <v>38</v>
      </c>
      <c r="E9" s="76">
        <v>20</v>
      </c>
      <c r="F9" s="75">
        <v>4</v>
      </c>
      <c r="G9" s="75">
        <v>18</v>
      </c>
      <c r="H9" s="74">
        <v>38</v>
      </c>
      <c r="I9" s="75">
        <v>4</v>
      </c>
      <c r="J9" s="76">
        <v>28</v>
      </c>
    </row>
    <row r="10" spans="1:10" ht="19.5" customHeight="1">
      <c r="A10" s="66" t="s">
        <v>41</v>
      </c>
      <c r="B10" s="129">
        <v>15</v>
      </c>
      <c r="C10" s="75">
        <v>7</v>
      </c>
      <c r="D10" s="76">
        <v>5</v>
      </c>
      <c r="E10" s="76">
        <v>16</v>
      </c>
      <c r="F10" s="75">
        <v>18</v>
      </c>
      <c r="G10" s="75">
        <v>13</v>
      </c>
      <c r="H10" s="76">
        <v>20</v>
      </c>
      <c r="I10" s="73">
        <v>23</v>
      </c>
      <c r="J10" s="76">
        <v>12</v>
      </c>
    </row>
    <row r="11" spans="1:10" ht="17.25" customHeight="1" hidden="1">
      <c r="A11" s="66" t="s">
        <v>44</v>
      </c>
      <c r="B11" s="129">
        <v>12</v>
      </c>
      <c r="C11" s="75">
        <v>9</v>
      </c>
      <c r="D11" s="76">
        <v>3</v>
      </c>
      <c r="E11" s="76">
        <v>14</v>
      </c>
      <c r="F11" s="75">
        <v>23</v>
      </c>
      <c r="G11" s="75">
        <v>19</v>
      </c>
      <c r="H11" s="76">
        <v>16</v>
      </c>
      <c r="I11" s="75">
        <v>19</v>
      </c>
      <c r="J11" s="76">
        <v>2</v>
      </c>
    </row>
    <row r="12" spans="1:10" ht="19.5" customHeight="1">
      <c r="A12" s="86" t="s">
        <v>39</v>
      </c>
      <c r="B12" s="130">
        <v>12</v>
      </c>
      <c r="C12" s="87">
        <v>13</v>
      </c>
      <c r="D12" s="81">
        <v>2</v>
      </c>
      <c r="E12" s="81">
        <v>19</v>
      </c>
      <c r="F12" s="87">
        <v>1</v>
      </c>
      <c r="G12" s="87">
        <v>6</v>
      </c>
      <c r="H12" s="81">
        <v>13</v>
      </c>
      <c r="I12" s="88">
        <v>26</v>
      </c>
      <c r="J12" s="87">
        <v>18</v>
      </c>
    </row>
    <row r="13" spans="1:11" ht="14.25" customHeight="1">
      <c r="A13" s="153" t="s">
        <v>119</v>
      </c>
      <c r="B13" s="146"/>
      <c r="C13" s="55"/>
      <c r="D13" s="144"/>
      <c r="E13" s="55"/>
      <c r="F13" s="144"/>
      <c r="G13" s="145"/>
      <c r="H13" s="55"/>
      <c r="I13" s="145"/>
      <c r="J13" s="55"/>
      <c r="K13" s="57"/>
    </row>
    <row r="14" spans="1:2" ht="12.75">
      <c r="A14" s="84" t="s">
        <v>47</v>
      </c>
      <c r="B14" s="8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14" sqref="E14"/>
    </sheetView>
  </sheetViews>
  <sheetFormatPr defaultColWidth="11.421875" defaultRowHeight="24.75" customHeight="1"/>
  <cols>
    <col min="1" max="1" width="30.8515625" style="0" customWidth="1"/>
    <col min="2" max="2" width="14.281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7.00390625" style="0" customWidth="1"/>
    <col min="7" max="16384" width="24.421875" style="0" customWidth="1"/>
  </cols>
  <sheetData>
    <row r="1" ht="24.75" customHeight="1">
      <c r="A1" s="154" t="s">
        <v>147</v>
      </c>
    </row>
    <row r="2" spans="1:6" ht="29.25" customHeight="1">
      <c r="A2" s="155"/>
      <c r="B2" s="155"/>
      <c r="C2" s="155"/>
      <c r="D2" s="155"/>
      <c r="E2" s="155"/>
      <c r="F2" s="155"/>
    </row>
    <row r="3" spans="1:6" ht="29.25" customHeight="1">
      <c r="A3" s="156"/>
      <c r="B3" s="157" t="s">
        <v>11</v>
      </c>
      <c r="C3" s="157" t="s">
        <v>29</v>
      </c>
      <c r="D3" s="157" t="s">
        <v>10</v>
      </c>
      <c r="E3" s="157" t="s">
        <v>35</v>
      </c>
      <c r="F3" s="157" t="s">
        <v>148</v>
      </c>
    </row>
    <row r="4" spans="1:6" ht="30" customHeight="1">
      <c r="A4" s="158" t="s">
        <v>149</v>
      </c>
      <c r="B4" s="39">
        <f>SUM(B5:B6)</f>
        <v>78</v>
      </c>
      <c r="C4" s="39">
        <f>SUM(C5:C6)</f>
        <v>81</v>
      </c>
      <c r="D4" s="39">
        <f>SUM(D5:D6)</f>
        <v>72</v>
      </c>
      <c r="E4" s="39">
        <v>88</v>
      </c>
      <c r="F4" s="39">
        <f>SUM(F5:F6)</f>
        <v>80</v>
      </c>
    </row>
    <row r="5" spans="1:6" ht="24.75" customHeight="1">
      <c r="A5" s="159" t="s">
        <v>150</v>
      </c>
      <c r="B5" s="160">
        <v>77</v>
      </c>
      <c r="C5" s="160">
        <v>62</v>
      </c>
      <c r="D5" s="96">
        <v>16</v>
      </c>
      <c r="E5" s="97">
        <v>80</v>
      </c>
      <c r="F5" s="97">
        <v>60</v>
      </c>
    </row>
    <row r="6" spans="1:6" ht="24.75" customHeight="1">
      <c r="A6" s="159" t="s">
        <v>151</v>
      </c>
      <c r="B6" s="160">
        <v>1</v>
      </c>
      <c r="C6" s="160">
        <v>19</v>
      </c>
      <c r="D6" s="96">
        <v>56</v>
      </c>
      <c r="E6" s="97">
        <v>8</v>
      </c>
      <c r="F6" s="97">
        <v>20</v>
      </c>
    </row>
    <row r="7" spans="1:6" ht="27.75" customHeight="1">
      <c r="A7" s="158" t="s">
        <v>152</v>
      </c>
      <c r="B7" s="161">
        <f>SUM(B8:B10)</f>
        <v>21</v>
      </c>
      <c r="C7" s="161">
        <f>SUM(C8:C10)</f>
        <v>16</v>
      </c>
      <c r="D7" s="161">
        <f>SUM(D8:D10)</f>
        <v>26</v>
      </c>
      <c r="E7" s="161">
        <f>SUM(E8:E10)</f>
        <v>10</v>
      </c>
      <c r="F7" s="161">
        <v>19</v>
      </c>
    </row>
    <row r="8" spans="1:6" ht="19.5" customHeight="1">
      <c r="A8" s="162" t="s">
        <v>153</v>
      </c>
      <c r="B8" s="163">
        <v>8</v>
      </c>
      <c r="C8" s="163" t="s">
        <v>60</v>
      </c>
      <c r="D8" s="97">
        <v>10</v>
      </c>
      <c r="E8" s="97">
        <v>5</v>
      </c>
      <c r="F8" s="97">
        <v>5</v>
      </c>
    </row>
    <row r="9" spans="1:6" ht="19.5" customHeight="1">
      <c r="A9" s="162" t="s">
        <v>154</v>
      </c>
      <c r="B9" s="163">
        <v>6</v>
      </c>
      <c r="C9" s="163">
        <v>9</v>
      </c>
      <c r="D9" s="97">
        <v>3</v>
      </c>
      <c r="E9" s="97">
        <v>4</v>
      </c>
      <c r="F9" s="97">
        <v>6</v>
      </c>
    </row>
    <row r="10" spans="1:6" ht="20.25" customHeight="1">
      <c r="A10" s="159" t="s">
        <v>158</v>
      </c>
      <c r="B10" s="164">
        <v>7</v>
      </c>
      <c r="C10" s="164">
        <v>7</v>
      </c>
      <c r="D10" s="165">
        <v>13</v>
      </c>
      <c r="E10" s="165">
        <v>1</v>
      </c>
      <c r="F10" s="165">
        <v>8</v>
      </c>
    </row>
    <row r="11" spans="1:6" ht="27" customHeight="1">
      <c r="A11" s="170" t="s">
        <v>155</v>
      </c>
      <c r="B11" s="166">
        <v>1</v>
      </c>
      <c r="C11" s="166">
        <v>3</v>
      </c>
      <c r="D11" s="166">
        <v>2</v>
      </c>
      <c r="E11" s="166">
        <v>2</v>
      </c>
      <c r="F11" s="166">
        <v>1</v>
      </c>
    </row>
    <row r="12" spans="1:6" ht="14.25" customHeight="1">
      <c r="A12" s="167" t="s">
        <v>156</v>
      </c>
      <c r="B12" s="168"/>
      <c r="C12" s="168"/>
      <c r="D12" s="168"/>
      <c r="E12" s="168"/>
      <c r="F12" s="168"/>
    </row>
    <row r="13" ht="14.25" customHeight="1">
      <c r="A13" s="169" t="s">
        <v>157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lemairsy</dc:creator>
  <cp:keywords/>
  <dc:description/>
  <cp:lastModifiedBy>hmichaud</cp:lastModifiedBy>
  <cp:lastPrinted>2012-05-21T13:12:01Z</cp:lastPrinted>
  <dcterms:created xsi:type="dcterms:W3CDTF">2010-05-11T14:06:28Z</dcterms:created>
  <dcterms:modified xsi:type="dcterms:W3CDTF">2012-08-20T14:51:51Z</dcterms:modified>
  <cp:category/>
  <cp:version/>
  <cp:contentType/>
  <cp:contentStatus/>
</cp:coreProperties>
</file>