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0730" windowHeight="11760"/>
  </bookViews>
  <sheets>
    <sheet name="Tableau 1" sheetId="1" r:id="rId1"/>
    <sheet name="Tableau 2" sheetId="2" r:id="rId2"/>
    <sheet name="Tableau 3" sheetId="3" r:id="rId3"/>
    <sheet name="Tableau 4" sheetId="4" r:id="rId4"/>
    <sheet name="graphique 1" sheetId="6" r:id="rId5"/>
  </sheets>
  <definedNames>
    <definedName name="_xlnm.Print_Area" localSheetId="0">'Tableau 1'!$A$2:$S$30</definedName>
    <definedName name="_xlnm.Print_Area" localSheetId="1">'Tableau 2'!$A$1:$J$59</definedName>
    <definedName name="_xlnm.Print_Area" localSheetId="3">'Tableau 4'!$A$1:$F$31</definedName>
  </definedNames>
  <calcPr calcId="145621"/>
</workbook>
</file>

<file path=xl/calcChain.xml><?xml version="1.0" encoding="utf-8"?>
<calcChain xmlns="http://schemas.openxmlformats.org/spreadsheetml/2006/main">
  <c r="K19" i="3" l="1"/>
  <c r="K18" i="3"/>
  <c r="K17" i="3"/>
  <c r="K16" i="3"/>
  <c r="K15" i="3"/>
  <c r="K14" i="3"/>
  <c r="K13" i="3"/>
  <c r="K12" i="3"/>
  <c r="K11" i="3"/>
  <c r="K10" i="3"/>
  <c r="K9" i="3"/>
  <c r="K8" i="3"/>
  <c r="K7" i="3"/>
  <c r="K6" i="3"/>
  <c r="D19" i="3"/>
  <c r="D18" i="3"/>
  <c r="D17" i="3"/>
  <c r="D16" i="3"/>
  <c r="D15" i="3"/>
  <c r="D14" i="3"/>
  <c r="D13" i="3"/>
  <c r="D12" i="3"/>
  <c r="D11" i="3"/>
  <c r="D10" i="3"/>
  <c r="D9" i="3"/>
  <c r="D8" i="3"/>
  <c r="D7" i="3"/>
  <c r="D6" i="3"/>
  <c r="H22" i="1"/>
  <c r="H21" i="1"/>
  <c r="H20" i="1"/>
  <c r="H10" i="1"/>
  <c r="H19" i="1"/>
  <c r="H11" i="1"/>
  <c r="H12" i="1"/>
  <c r="H13" i="1"/>
  <c r="H14" i="1"/>
  <c r="H15" i="1"/>
  <c r="H16" i="1"/>
  <c r="H17" i="1"/>
  <c r="H18" i="1"/>
  <c r="H9" i="1"/>
  <c r="H8" i="1"/>
  <c r="D22" i="1"/>
  <c r="D21" i="1"/>
  <c r="D20" i="1"/>
  <c r="D19" i="1"/>
  <c r="D18" i="1"/>
  <c r="D17" i="1"/>
  <c r="D16" i="1"/>
  <c r="D15" i="1"/>
  <c r="D14" i="1"/>
  <c r="D13" i="1"/>
  <c r="D12" i="1"/>
  <c r="D11" i="1"/>
  <c r="D10" i="1"/>
  <c r="D9" i="1"/>
  <c r="D8" i="1"/>
  <c r="O20" i="3" l="1"/>
  <c r="L20" i="3"/>
  <c r="N20" i="3"/>
  <c r="M23" i="1" l="1"/>
</calcChain>
</file>

<file path=xl/sharedStrings.xml><?xml version="1.0" encoding="utf-8"?>
<sst xmlns="http://schemas.openxmlformats.org/spreadsheetml/2006/main" count="187" uniqueCount="89">
  <si>
    <t>Tableau 1 - Effectifs de l'enseignement supérieur</t>
  </si>
  <si>
    <t>France métropolitaine + DOM hors Mayotte</t>
  </si>
  <si>
    <t>Constat</t>
  </si>
  <si>
    <t>Projections (scénario tendanciel avec prise en compte des résultats défintifs du bac 2016)</t>
  </si>
  <si>
    <t>y compris doubles inscriptions</t>
  </si>
  <si>
    <t>hors doubles inscriptions</t>
  </si>
  <si>
    <t>y compris DI</t>
  </si>
  <si>
    <t>tendanciel avec doublons stables</t>
  </si>
  <si>
    <t>Effectif</t>
  </si>
  <si>
    <t>%</t>
  </si>
  <si>
    <t>Universités et établissements assimilés hors IUT (1)</t>
  </si>
  <si>
    <t xml:space="preserve">  Cursus Licence (L)</t>
  </si>
  <si>
    <t xml:space="preserve">  Cursus Master (M)</t>
  </si>
  <si>
    <t xml:space="preserve">  Cursus Doctorat (D)</t>
  </si>
  <si>
    <t>IUT (2)</t>
  </si>
  <si>
    <t xml:space="preserve">  IUT secondaire  </t>
  </si>
  <si>
    <t xml:space="preserve">  IUT tertiaire  </t>
  </si>
  <si>
    <t>CPGE (3)</t>
  </si>
  <si>
    <t>STS et autres formations (4)</t>
  </si>
  <si>
    <t xml:space="preserve">  STS production  </t>
  </si>
  <si>
    <t xml:space="preserve">  STS service  </t>
  </si>
  <si>
    <t>Ensemble des quatre principales filières (5)</t>
  </si>
  <si>
    <t>Ingénieurs (hors universitaires)</t>
  </si>
  <si>
    <t>Autres formations (6)</t>
  </si>
  <si>
    <t>Ensemble de l'enseignement supérieur (7)</t>
  </si>
  <si>
    <t>1. Les établissements assimilés sont les 2 INP, les 3 UT et les grands établissements suivants : Observatoire, Inalco, IEP Paris, Paris-Dauphine, institut de physique du Globe de Paris.</t>
  </si>
  <si>
    <t>2. y compris formations post-DUT en 1 an (1179 étudiants en 2015)</t>
  </si>
  <si>
    <t>3. Y compris les CPGE dépendant du ministère de l'agriculture et les CPES (759 en 2015)</t>
  </si>
  <si>
    <t>4. Les autres formations  sont les DSCG et  DCG (8974 étudiants en 2015), les DNTS (8  étudiants en 2015), DSAA (1470  étudiants en 2015) et les formations complémentaires (243  étudiants en 2015)</t>
  </si>
  <si>
    <t>5. Universités et établissements assimilés, IUT, STS et CPGE</t>
  </si>
  <si>
    <t>6. Ecoles de commerce, d’art, d’architecture, de notariat, facultés privées, écoles paramédicales et sociales...</t>
  </si>
  <si>
    <t>7. Sans double compte des formations universitaires d'ingénieurs.</t>
  </si>
  <si>
    <t>Source: MENESR - DGESIP - DGRI - SIES</t>
  </si>
  <si>
    <t>Tableau 2- Taux de poursuite des bacheliers dans les principales filières de l'enseignement supérieur (1)</t>
  </si>
  <si>
    <t>France métropolitaine + DOM</t>
  </si>
  <si>
    <t>Projections (scénario tendanciel)</t>
  </si>
  <si>
    <t>2010 (2)</t>
  </si>
  <si>
    <t>2014 (2)</t>
  </si>
  <si>
    <t>2015 (2)</t>
  </si>
  <si>
    <t>2014 (hCPGE)</t>
  </si>
  <si>
    <t>2015 (hCPGE)</t>
  </si>
  <si>
    <t>Bacheliers généraux dans les quatre principales filières</t>
  </si>
  <si>
    <t>Universités et établissements assimilés (hors IUT)</t>
  </si>
  <si>
    <t xml:space="preserve">  Droit</t>
  </si>
  <si>
    <t xml:space="preserve">  Sc.économiques, AES</t>
  </si>
  <si>
    <t xml:space="preserve">  Lettres, Sc. humaines</t>
  </si>
  <si>
    <t xml:space="preserve">  Sciences et STAPS</t>
  </si>
  <si>
    <t xml:space="preserve">  Santé</t>
  </si>
  <si>
    <t>IUT</t>
  </si>
  <si>
    <t xml:space="preserve">STS       </t>
  </si>
  <si>
    <t xml:space="preserve">CPGE      </t>
  </si>
  <si>
    <t>Bacheliers technologiques dans les quatre principales filières</t>
  </si>
  <si>
    <t xml:space="preserve"> Universités et établissements assimilés (hors IUT)</t>
  </si>
  <si>
    <t>Bacheliers Géné.+Techno. dans les quatre principales filières</t>
  </si>
  <si>
    <t>Bacheliers professionnels dans les quatre principales filières</t>
  </si>
  <si>
    <t>Ensemble bacheliers dans les quatre principales filières</t>
  </si>
  <si>
    <t xml:space="preserve">(1) Les 4 principales filières entrant dans le champ des projections sont  l'université, les  IUT, les STS et les CPGE. </t>
  </si>
  <si>
    <t xml:space="preserve">   (2) ces colonnes de constat correspondent à des taux de pourusite apparents</t>
  </si>
  <si>
    <t>Lecture : à la rentrée 2015, 82,9 % des bacheliers généraux de l'année se sont inscrits dans l'une des principales filières post-baccalauréat, dont 53,7 % à l'université hors IUT, 12,7 % en CPGE, 9,7 % en IUT et 6,8 % en STS. Ces pourcentages excluent les inscriptions multiples d'un étudiant.</t>
  </si>
  <si>
    <t>Tableau 3 -  Flux d'entrée en première année dans les principales filières post-baccalauréat</t>
  </si>
  <si>
    <t xml:space="preserve"> France métropolitaine + DOM</t>
  </si>
  <si>
    <t>y compris doubles inscriptions CPGE</t>
  </si>
  <si>
    <t>Prévision</t>
  </si>
  <si>
    <t>Projection</t>
  </si>
  <si>
    <t>Universités et établissements assimilés (hors IUT) (1)</t>
  </si>
  <si>
    <t xml:space="preserve"> IUT  (2)</t>
  </si>
  <si>
    <t xml:space="preserve"> CPGE (3)   </t>
  </si>
  <si>
    <t xml:space="preserve"> STS et autres formations (4)  </t>
  </si>
  <si>
    <t xml:space="preserve"> Ensemble  </t>
  </si>
  <si>
    <t xml:space="preserve">2. y compris formations post-DUT en 1 an </t>
  </si>
  <si>
    <t>3. Y compris les CPGE dépendant du ministère de l'agriculture et les CPES</t>
  </si>
  <si>
    <t>4. Les autres formations  sont les DSCG et  DCG , les DNTS, les DSAA et les formations complémentaires</t>
  </si>
  <si>
    <t>Tableau 4  - Effectifs des universités et établissements assimilés hors IUT</t>
  </si>
  <si>
    <t>France métropolitaine +  DOM</t>
  </si>
  <si>
    <t>Variation en % 2025/2015</t>
  </si>
  <si>
    <t>Cursus L</t>
  </si>
  <si>
    <t>Cursus M (1)</t>
  </si>
  <si>
    <t>Cursus D</t>
  </si>
  <si>
    <t>TOTAL</t>
  </si>
  <si>
    <t>(1) yc formations au diplôme d'ingénieur, de magistère, de master ingénieur, d'institut d'études politiques</t>
  </si>
  <si>
    <t>Graphique 1 - Effectifs de bacheliers 1994-2015 et prévisions 2016-2025</t>
  </si>
  <si>
    <t>2016 (hCPGE)</t>
  </si>
  <si>
    <t>Evol. 2015/2014 en %</t>
  </si>
  <si>
    <t>Evol. 2016/2015</t>
  </si>
  <si>
    <t>Evol. 2025/2015</t>
  </si>
  <si>
    <t xml:space="preserve"> Doubles inscriptions</t>
  </si>
  <si>
    <t>Evolution 2016/2015</t>
  </si>
  <si>
    <t>Evolution 2025/2015</t>
  </si>
  <si>
    <t>Evol. 2015/2014 en effectif</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</si>
</sst>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0;&quot; &quot;@\ \ "/>
    <numFmt numFmtId="165" formatCode="#,##0_)"/>
    <numFmt numFmtId="166" formatCode="0.0"/>
    <numFmt numFmtId="167" formatCode="#,##0.0_)"/>
    <numFmt numFmtId="168" formatCode="0.0%_)"/>
    <numFmt numFmtId="169" formatCode="0.0_)"/>
    <numFmt numFmtId="170" formatCode="#\.##0;#\.##0;#\.##0;&quot;   &quot;@\ \ "/>
    <numFmt numFmtId="171"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11"/>
      <color theme="1"/>
      <name val="Arial"/>
      <family val="2"/>
    </font>
    <font>
      <b/>
      <sz val="9"/>
      <name val="Calibri"/>
      <family val="2"/>
      <scheme val="minor"/>
    </font>
    <font>
      <sz val="9"/>
      <name val="Calibri"/>
      <family val="2"/>
      <scheme val="minor"/>
    </font>
    <font>
      <sz val="10"/>
      <name val="MS Sans Serif"/>
      <family val="2"/>
    </font>
    <font>
      <b/>
      <sz val="10"/>
      <name val="Calibri"/>
      <family val="2"/>
      <scheme val="minor"/>
    </font>
    <font>
      <b/>
      <sz val="9"/>
      <color indexed="8"/>
      <name val="Calibri"/>
      <family val="2"/>
      <scheme val="minor"/>
    </font>
    <font>
      <b/>
      <sz val="10"/>
      <color theme="1"/>
      <name val="Calibri"/>
      <family val="2"/>
      <scheme val="minor"/>
    </font>
    <font>
      <sz val="9"/>
      <color indexed="8"/>
      <name val="Calibri"/>
      <family val="2"/>
      <scheme val="minor"/>
    </font>
    <font>
      <b/>
      <sz val="9"/>
      <color theme="1"/>
      <name val="Calibri"/>
      <family val="2"/>
      <scheme val="minor"/>
    </font>
    <font>
      <i/>
      <sz val="9"/>
      <name val="Calibri"/>
      <family val="2"/>
      <scheme val="minor"/>
    </font>
    <font>
      <i/>
      <sz val="9"/>
      <color indexed="8"/>
      <name val="Calibri"/>
      <family val="2"/>
      <scheme val="minor"/>
    </font>
    <font>
      <b/>
      <sz val="11"/>
      <name val="Calibri"/>
      <family val="2"/>
      <scheme val="minor"/>
    </font>
    <font>
      <sz val="11"/>
      <name val="Calibri"/>
      <family val="2"/>
      <scheme val="minor"/>
    </font>
    <font>
      <sz val="10"/>
      <color rgb="FF000000"/>
      <name val="Arial"/>
      <family val="2"/>
    </font>
    <font>
      <i/>
      <sz val="10"/>
      <name val="Calibri"/>
      <family val="2"/>
      <scheme val="minor"/>
    </font>
    <font>
      <sz val="9"/>
      <name val="Times New Roman"/>
      <family val="1"/>
    </font>
  </fonts>
  <fills count="7">
    <fill>
      <patternFill patternType="none"/>
    </fill>
    <fill>
      <patternFill patternType="gray125"/>
    </fill>
    <fill>
      <patternFill patternType="solid">
        <fgColor rgb="FFFFC000"/>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7" fillId="0" borderId="0"/>
    <xf numFmtId="43" fontId="17" fillId="0" borderId="0" applyFont="0" applyFill="0" applyBorder="0" applyAlignment="0" applyProtection="0"/>
    <xf numFmtId="0" fontId="17" fillId="0" borderId="0"/>
    <xf numFmtId="9" fontId="17" fillId="0" borderId="0" applyFont="0" applyFill="0" applyBorder="0" applyAlignment="0" applyProtection="0"/>
  </cellStyleXfs>
  <cellXfs count="383">
    <xf numFmtId="0" fontId="0" fillId="0" borderId="0" xfId="0"/>
    <xf numFmtId="0" fontId="5" fillId="0" borderId="0" xfId="0" applyFont="1" applyProtection="1">
      <protection locked="0"/>
    </xf>
    <xf numFmtId="0" fontId="6" fillId="0" borderId="0" xfId="0" applyFont="1" applyProtection="1">
      <protection locked="0"/>
    </xf>
    <xf numFmtId="0" fontId="4" fillId="0" borderId="0" xfId="0" applyFont="1" applyProtection="1">
      <protection locked="0"/>
    </xf>
    <xf numFmtId="164" fontId="6" fillId="3" borderId="0" xfId="2" applyNumberFormat="1" applyFont="1" applyFill="1" applyProtection="1">
      <protection locked="0"/>
    </xf>
    <xf numFmtId="0" fontId="6" fillId="3" borderId="1" xfId="0" applyFont="1" applyFill="1" applyBorder="1" applyProtection="1">
      <protection locked="0"/>
    </xf>
    <xf numFmtId="0" fontId="6" fillId="3" borderId="8" xfId="0" applyFont="1" applyFill="1" applyBorder="1" applyProtection="1">
      <protection locked="0"/>
    </xf>
    <xf numFmtId="164" fontId="6" fillId="3" borderId="8" xfId="0" applyNumberFormat="1" applyFont="1" applyFill="1" applyBorder="1" applyAlignment="1" applyProtection="1">
      <alignment vertical="center"/>
      <protection locked="0"/>
    </xf>
    <xf numFmtId="164" fontId="6" fillId="3" borderId="22"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protection locked="0"/>
    </xf>
    <xf numFmtId="0" fontId="6" fillId="4" borderId="23"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6" fillId="2" borderId="23" xfId="0" applyFont="1" applyFill="1" applyBorder="1" applyAlignment="1" applyProtection="1">
      <alignment horizontal="center"/>
      <protection locked="0"/>
    </xf>
    <xf numFmtId="0" fontId="5" fillId="2" borderId="24" xfId="0" applyFont="1" applyFill="1" applyBorder="1" applyAlignment="1" applyProtection="1">
      <alignment horizontal="center"/>
      <protection locked="0"/>
    </xf>
    <xf numFmtId="0" fontId="5" fillId="0" borderId="8" xfId="0" applyFont="1" applyFill="1" applyBorder="1" applyAlignment="1" applyProtection="1">
      <alignment horizontal="left" wrapText="1"/>
      <protection locked="0"/>
    </xf>
    <xf numFmtId="165" fontId="5" fillId="0" borderId="26" xfId="0" applyNumberFormat="1" applyFont="1" applyFill="1" applyBorder="1" applyAlignment="1" applyProtection="1">
      <alignment horizontal="right"/>
      <protection locked="0"/>
    </xf>
    <xf numFmtId="165" fontId="5" fillId="0" borderId="27" xfId="0" applyNumberFormat="1" applyFont="1" applyFill="1" applyBorder="1" applyAlignment="1" applyProtection="1">
      <alignment horizontal="right"/>
      <protection locked="0"/>
    </xf>
    <xf numFmtId="166" fontId="5" fillId="3" borderId="21" xfId="0" applyNumberFormat="1" applyFont="1" applyFill="1" applyBorder="1" applyAlignment="1" applyProtection="1">
      <alignment horizontal="right"/>
      <protection locked="0"/>
    </xf>
    <xf numFmtId="165" fontId="5" fillId="4" borderId="29" xfId="0" applyNumberFormat="1" applyFont="1" applyFill="1" applyBorder="1" applyAlignment="1" applyProtection="1">
      <alignment horizontal="right"/>
      <protection locked="0"/>
    </xf>
    <xf numFmtId="165" fontId="5" fillId="4" borderId="28" xfId="0" applyNumberFormat="1" applyFont="1" applyFill="1" applyBorder="1" applyAlignment="1" applyProtection="1">
      <alignment horizontal="right"/>
      <protection locked="0"/>
    </xf>
    <xf numFmtId="3" fontId="9" fillId="4" borderId="27" xfId="0" applyNumberFormat="1" applyFont="1" applyFill="1" applyBorder="1" applyAlignment="1" applyProtection="1">
      <alignment horizontal="right"/>
      <protection locked="0"/>
    </xf>
    <xf numFmtId="166" fontId="9" fillId="4" borderId="12" xfId="0" applyNumberFormat="1" applyFont="1" applyFill="1" applyBorder="1" applyAlignment="1" applyProtection="1">
      <alignment horizontal="right"/>
      <protection locked="0"/>
    </xf>
    <xf numFmtId="165" fontId="5" fillId="2" borderId="26" xfId="0" applyNumberFormat="1" applyFont="1" applyFill="1" applyBorder="1" applyAlignment="1" applyProtection="1">
      <alignment horizontal="right"/>
      <protection locked="0"/>
    </xf>
    <xf numFmtId="3" fontId="9" fillId="2" borderId="27" xfId="0" applyNumberFormat="1" applyFont="1" applyFill="1" applyBorder="1" applyAlignment="1" applyProtection="1">
      <alignment horizontal="right"/>
      <protection locked="0"/>
    </xf>
    <xf numFmtId="166" fontId="9" fillId="2" borderId="12" xfId="0" applyNumberFormat="1" applyFont="1" applyFill="1" applyBorder="1" applyAlignment="1" applyProtection="1">
      <alignment horizontal="right"/>
      <protection locked="0"/>
    </xf>
    <xf numFmtId="165" fontId="5" fillId="2" borderId="21" xfId="0" applyNumberFormat="1" applyFont="1" applyFill="1" applyBorder="1" applyAlignment="1" applyProtection="1">
      <alignment horizontal="right"/>
      <protection locked="0"/>
    </xf>
    <xf numFmtId="164" fontId="6" fillId="0" borderId="8" xfId="0" quotePrefix="1" applyNumberFormat="1" applyFont="1" applyFill="1" applyBorder="1" applyAlignment="1" applyProtection="1">
      <alignment horizontal="left"/>
      <protection locked="0"/>
    </xf>
    <xf numFmtId="165" fontId="6" fillId="3" borderId="14" xfId="0" applyNumberFormat="1" applyFont="1" applyFill="1" applyBorder="1" applyAlignment="1" applyProtection="1">
      <alignment horizontal="right"/>
      <protection locked="0"/>
    </xf>
    <xf numFmtId="165" fontId="6" fillId="3" borderId="24" xfId="0" applyNumberFormat="1" applyFont="1" applyFill="1" applyBorder="1" applyAlignment="1" applyProtection="1">
      <alignment horizontal="right"/>
      <protection locked="0"/>
    </xf>
    <xf numFmtId="166" fontId="6" fillId="3" borderId="25" xfId="0" applyNumberFormat="1" applyFont="1" applyFill="1" applyBorder="1" applyAlignment="1" applyProtection="1">
      <alignment horizontal="right"/>
      <protection locked="0"/>
    </xf>
    <xf numFmtId="165" fontId="6" fillId="4" borderId="14" xfId="0" applyNumberFormat="1" applyFont="1" applyFill="1" applyBorder="1" applyAlignment="1" applyProtection="1">
      <alignment horizontal="right"/>
      <protection locked="0"/>
    </xf>
    <xf numFmtId="165" fontId="6" fillId="4" borderId="15" xfId="0" applyNumberFormat="1" applyFont="1" applyFill="1" applyBorder="1" applyAlignment="1" applyProtection="1">
      <alignment horizontal="right"/>
      <protection locked="0"/>
    </xf>
    <xf numFmtId="3" fontId="11" fillId="4" borderId="24" xfId="0" applyNumberFormat="1" applyFont="1" applyFill="1" applyBorder="1" applyAlignment="1" applyProtection="1">
      <alignment horizontal="right"/>
      <protection locked="0"/>
    </xf>
    <xf numFmtId="166" fontId="11" fillId="4" borderId="16" xfId="0" applyNumberFormat="1" applyFont="1" applyFill="1" applyBorder="1" applyAlignment="1" applyProtection="1">
      <alignment horizontal="right"/>
      <protection locked="0"/>
    </xf>
    <xf numFmtId="165" fontId="6" fillId="2" borderId="14" xfId="0" applyNumberFormat="1" applyFont="1" applyFill="1" applyBorder="1" applyAlignment="1" applyProtection="1">
      <alignment horizontal="right"/>
      <protection locked="0"/>
    </xf>
    <xf numFmtId="3" fontId="11" fillId="2" borderId="24" xfId="0" applyNumberFormat="1" applyFont="1" applyFill="1" applyBorder="1" applyAlignment="1" applyProtection="1">
      <alignment horizontal="right"/>
      <protection locked="0"/>
    </xf>
    <xf numFmtId="166" fontId="11" fillId="2" borderId="16" xfId="0" applyNumberFormat="1" applyFont="1" applyFill="1" applyBorder="1" applyAlignment="1" applyProtection="1">
      <alignment horizontal="right"/>
      <protection locked="0"/>
    </xf>
    <xf numFmtId="165" fontId="6" fillId="2" borderId="16" xfId="0" applyNumberFormat="1" applyFont="1" applyFill="1" applyBorder="1" applyAlignment="1" applyProtection="1">
      <alignment horizontal="right"/>
      <protection locked="0"/>
    </xf>
    <xf numFmtId="164" fontId="6" fillId="3" borderId="8" xfId="0" quotePrefix="1" applyNumberFormat="1" applyFont="1" applyFill="1" applyBorder="1" applyAlignment="1" applyProtection="1">
      <alignment horizontal="left"/>
      <protection locked="0"/>
    </xf>
    <xf numFmtId="3" fontId="11" fillId="4" borderId="15" xfId="0" applyNumberFormat="1" applyFont="1" applyFill="1" applyBorder="1" applyAlignment="1" applyProtection="1">
      <alignment horizontal="right"/>
      <protection locked="0"/>
    </xf>
    <xf numFmtId="164" fontId="5" fillId="3" borderId="8" xfId="0" applyNumberFormat="1" applyFont="1" applyFill="1" applyBorder="1" applyAlignment="1" applyProtection="1">
      <alignment horizontal="left"/>
      <protection locked="0"/>
    </xf>
    <xf numFmtId="165" fontId="5" fillId="3" borderId="14" xfId="0" applyNumberFormat="1" applyFont="1" applyFill="1" applyBorder="1" applyAlignment="1" applyProtection="1">
      <alignment horizontal="right"/>
      <protection locked="0"/>
    </xf>
    <xf numFmtId="165" fontId="5" fillId="3" borderId="24" xfId="0" applyNumberFormat="1" applyFont="1" applyFill="1" applyBorder="1" applyAlignment="1" applyProtection="1">
      <alignment horizontal="right"/>
      <protection locked="0"/>
    </xf>
    <xf numFmtId="165" fontId="5" fillId="4" borderId="15" xfId="0" applyNumberFormat="1" applyFont="1" applyFill="1" applyBorder="1" applyAlignment="1" applyProtection="1">
      <alignment horizontal="right"/>
      <protection locked="0"/>
    </xf>
    <xf numFmtId="165" fontId="5" fillId="2" borderId="14" xfId="0" applyNumberFormat="1" applyFont="1" applyFill="1" applyBorder="1" applyAlignment="1" applyProtection="1">
      <alignment horizontal="right"/>
      <protection locked="0"/>
    </xf>
    <xf numFmtId="3" fontId="9" fillId="2" borderId="25" xfId="0" applyNumberFormat="1" applyFont="1" applyFill="1" applyBorder="1" applyAlignment="1" applyProtection="1">
      <alignment horizontal="right"/>
      <protection locked="0"/>
    </xf>
    <xf numFmtId="164" fontId="6" fillId="3" borderId="8" xfId="0" quotePrefix="1" applyNumberFormat="1" applyFont="1" applyFill="1" applyBorder="1" applyAlignment="1">
      <alignment horizontal="left"/>
    </xf>
    <xf numFmtId="165" fontId="6" fillId="2" borderId="25" xfId="0" applyNumberFormat="1" applyFont="1" applyFill="1" applyBorder="1" applyAlignment="1" applyProtection="1">
      <alignment horizontal="right"/>
      <protection locked="0"/>
    </xf>
    <xf numFmtId="164" fontId="5" fillId="3" borderId="8" xfId="0" quotePrefix="1" applyNumberFormat="1" applyFont="1" applyFill="1" applyBorder="1" applyAlignment="1" applyProtection="1">
      <alignment horizontal="left"/>
      <protection locked="0"/>
    </xf>
    <xf numFmtId="165" fontId="5" fillId="2" borderId="25" xfId="0" applyNumberFormat="1" applyFont="1" applyFill="1" applyBorder="1" applyAlignment="1" applyProtection="1">
      <alignment horizontal="right"/>
      <protection locked="0"/>
    </xf>
    <xf numFmtId="165" fontId="5" fillId="4" borderId="14" xfId="0" applyNumberFormat="1" applyFont="1" applyFill="1" applyBorder="1" applyAlignment="1" applyProtection="1">
      <alignment horizontal="right"/>
      <protection locked="0"/>
    </xf>
    <xf numFmtId="0" fontId="6" fillId="3" borderId="8" xfId="0" quotePrefix="1" applyFont="1" applyFill="1" applyBorder="1"/>
    <xf numFmtId="0" fontId="6" fillId="3" borderId="31" xfId="0" quotePrefix="1" applyFont="1" applyFill="1" applyBorder="1"/>
    <xf numFmtId="165" fontId="6" fillId="3" borderId="32" xfId="0" applyNumberFormat="1" applyFont="1" applyFill="1" applyBorder="1" applyAlignment="1" applyProtection="1">
      <alignment horizontal="right"/>
      <protection locked="0"/>
    </xf>
    <xf numFmtId="165" fontId="6" fillId="3" borderId="33" xfId="0" applyNumberFormat="1" applyFont="1" applyFill="1" applyBorder="1" applyAlignment="1" applyProtection="1">
      <alignment horizontal="right"/>
      <protection locked="0"/>
    </xf>
    <xf numFmtId="166" fontId="6" fillId="3" borderId="35" xfId="0" applyNumberFormat="1" applyFont="1" applyFill="1" applyBorder="1" applyAlignment="1" applyProtection="1">
      <alignment horizontal="right"/>
      <protection locked="0"/>
    </xf>
    <xf numFmtId="165" fontId="6" fillId="4" borderId="32" xfId="0" applyNumberFormat="1" applyFont="1" applyFill="1" applyBorder="1" applyAlignment="1" applyProtection="1">
      <alignment horizontal="right"/>
      <protection locked="0"/>
    </xf>
    <xf numFmtId="165" fontId="6" fillId="4" borderId="34" xfId="0" applyNumberFormat="1" applyFont="1" applyFill="1" applyBorder="1" applyAlignment="1" applyProtection="1">
      <alignment horizontal="right"/>
      <protection locked="0"/>
    </xf>
    <xf numFmtId="3" fontId="11" fillId="4" borderId="33" xfId="0" applyNumberFormat="1" applyFont="1" applyFill="1" applyBorder="1" applyAlignment="1" applyProtection="1">
      <alignment horizontal="right"/>
      <protection locked="0"/>
    </xf>
    <xf numFmtId="166" fontId="11" fillId="4" borderId="36" xfId="0" applyNumberFormat="1" applyFont="1" applyFill="1" applyBorder="1" applyAlignment="1" applyProtection="1">
      <alignment horizontal="right"/>
      <protection locked="0"/>
    </xf>
    <xf numFmtId="165" fontId="6" fillId="2" borderId="32" xfId="0" applyNumberFormat="1" applyFont="1" applyFill="1" applyBorder="1" applyAlignment="1" applyProtection="1">
      <alignment horizontal="right"/>
      <protection locked="0"/>
    </xf>
    <xf numFmtId="165" fontId="6" fillId="2" borderId="33" xfId="0" applyNumberFormat="1" applyFont="1" applyFill="1" applyBorder="1" applyAlignment="1" applyProtection="1">
      <alignment horizontal="right"/>
      <protection locked="0"/>
    </xf>
    <xf numFmtId="166" fontId="11" fillId="2" borderId="36" xfId="0" applyNumberFormat="1" applyFont="1" applyFill="1" applyBorder="1" applyAlignment="1" applyProtection="1">
      <alignment horizontal="right"/>
      <protection locked="0"/>
    </xf>
    <xf numFmtId="165" fontId="6" fillId="2" borderId="35" xfId="0" applyNumberFormat="1" applyFont="1" applyFill="1" applyBorder="1" applyAlignment="1" applyProtection="1">
      <alignment horizontal="right"/>
      <protection locked="0"/>
    </xf>
    <xf numFmtId="165" fontId="5" fillId="3" borderId="26" xfId="0" applyNumberFormat="1" applyFont="1" applyFill="1" applyBorder="1" applyAlignment="1" applyProtection="1">
      <alignment horizontal="right"/>
      <protection locked="0"/>
    </xf>
    <xf numFmtId="165" fontId="5" fillId="3" borderId="27" xfId="0" applyNumberFormat="1" applyFont="1" applyFill="1" applyBorder="1" applyAlignment="1" applyProtection="1">
      <alignment horizontal="right"/>
      <protection locked="0"/>
    </xf>
    <xf numFmtId="167" fontId="5" fillId="3" borderId="21" xfId="0" applyNumberFormat="1" applyFont="1" applyFill="1" applyBorder="1" applyAlignment="1" applyProtection="1">
      <alignment horizontal="right"/>
      <protection locked="0"/>
    </xf>
    <xf numFmtId="165" fontId="5" fillId="4" borderId="26" xfId="0" applyNumberFormat="1" applyFont="1" applyFill="1" applyBorder="1" applyAlignment="1" applyProtection="1">
      <alignment horizontal="right"/>
      <protection locked="0"/>
    </xf>
    <xf numFmtId="165" fontId="5" fillId="4" borderId="38" xfId="0" applyNumberFormat="1" applyFont="1" applyFill="1" applyBorder="1" applyAlignment="1" applyProtection="1">
      <alignment horizontal="right"/>
      <protection locked="0"/>
    </xf>
    <xf numFmtId="166" fontId="12" fillId="4" borderId="12" xfId="0" applyNumberFormat="1" applyFont="1" applyFill="1" applyBorder="1" applyProtection="1">
      <protection locked="0"/>
    </xf>
    <xf numFmtId="165" fontId="5" fillId="2" borderId="27" xfId="0" applyNumberFormat="1" applyFont="1" applyFill="1" applyBorder="1" applyAlignment="1" applyProtection="1">
      <alignment horizontal="right"/>
      <protection locked="0"/>
    </xf>
    <xf numFmtId="166" fontId="12" fillId="2" borderId="12" xfId="0" applyNumberFormat="1" applyFont="1" applyFill="1" applyBorder="1" applyProtection="1">
      <protection locked="0"/>
    </xf>
    <xf numFmtId="165" fontId="5" fillId="2" borderId="39" xfId="0" applyNumberFormat="1" applyFont="1" applyFill="1" applyBorder="1" applyAlignment="1" applyProtection="1">
      <alignment horizontal="right"/>
      <protection locked="0"/>
    </xf>
    <xf numFmtId="164" fontId="6" fillId="3" borderId="8" xfId="0" applyNumberFormat="1" applyFont="1" applyFill="1" applyBorder="1" applyAlignment="1" applyProtection="1">
      <alignment horizontal="left"/>
      <protection locked="0"/>
    </xf>
    <xf numFmtId="165" fontId="6" fillId="5" borderId="24" xfId="0" applyNumberFormat="1" applyFont="1" applyFill="1" applyBorder="1" applyAlignment="1" applyProtection="1">
      <alignment horizontal="right"/>
      <protection locked="0"/>
    </xf>
    <xf numFmtId="3" fontId="5" fillId="3" borderId="32" xfId="0" applyNumberFormat="1" applyFont="1" applyFill="1" applyBorder="1" applyAlignment="1" applyProtection="1">
      <alignment horizontal="right"/>
      <protection locked="0"/>
    </xf>
    <xf numFmtId="3" fontId="5" fillId="3" borderId="33" xfId="0" applyNumberFormat="1" applyFont="1" applyFill="1" applyBorder="1" applyAlignment="1" applyProtection="1">
      <alignment horizontal="right"/>
      <protection locked="0"/>
    </xf>
    <xf numFmtId="166" fontId="5" fillId="3" borderId="35" xfId="0" applyNumberFormat="1" applyFont="1" applyFill="1" applyBorder="1" applyAlignment="1" applyProtection="1">
      <alignment horizontal="right"/>
      <protection locked="0"/>
    </xf>
    <xf numFmtId="3" fontId="5" fillId="4" borderId="32" xfId="0" applyNumberFormat="1" applyFont="1" applyFill="1" applyBorder="1" applyAlignment="1" applyProtection="1">
      <alignment horizontal="right"/>
      <protection locked="0"/>
    </xf>
    <xf numFmtId="3" fontId="5" fillId="4" borderId="34" xfId="0" applyNumberFormat="1" applyFont="1" applyFill="1" applyBorder="1" applyAlignment="1" applyProtection="1">
      <alignment horizontal="right"/>
      <protection locked="0"/>
    </xf>
    <xf numFmtId="3" fontId="9" fillId="4" borderId="33" xfId="0" applyNumberFormat="1" applyFont="1" applyFill="1" applyBorder="1" applyAlignment="1" applyProtection="1">
      <alignment horizontal="right"/>
      <protection locked="0"/>
    </xf>
    <xf numFmtId="166" fontId="9" fillId="4" borderId="36" xfId="0" applyNumberFormat="1" applyFont="1" applyFill="1" applyBorder="1" applyAlignment="1" applyProtection="1">
      <alignment horizontal="right"/>
      <protection locked="0"/>
    </xf>
    <xf numFmtId="3" fontId="5" fillId="2" borderId="32" xfId="0" applyNumberFormat="1" applyFont="1" applyFill="1" applyBorder="1" applyAlignment="1" applyProtection="1">
      <alignment horizontal="right"/>
      <protection locked="0"/>
    </xf>
    <xf numFmtId="3" fontId="9" fillId="2" borderId="33" xfId="0" applyNumberFormat="1" applyFont="1" applyFill="1" applyBorder="1" applyAlignment="1" applyProtection="1">
      <alignment horizontal="right"/>
      <protection locked="0"/>
    </xf>
    <xf numFmtId="166" fontId="9" fillId="2" borderId="36" xfId="0" applyNumberFormat="1" applyFont="1" applyFill="1" applyBorder="1" applyAlignment="1" applyProtection="1">
      <alignment horizontal="right"/>
      <protection locked="0"/>
    </xf>
    <xf numFmtId="3" fontId="5" fillId="2" borderId="35" xfId="0" applyNumberFormat="1" applyFont="1" applyFill="1" applyBorder="1" applyAlignment="1" applyProtection="1">
      <alignment horizontal="right"/>
      <protection locked="0"/>
    </xf>
    <xf numFmtId="0" fontId="13" fillId="3" borderId="40" xfId="0" applyFont="1" applyFill="1" applyBorder="1"/>
    <xf numFmtId="3" fontId="5" fillId="3" borderId="41" xfId="0" applyNumberFormat="1" applyFont="1" applyFill="1" applyBorder="1" applyAlignment="1" applyProtection="1">
      <alignment horizontal="right"/>
      <protection locked="0"/>
    </xf>
    <xf numFmtId="3" fontId="5" fillId="3" borderId="42" xfId="0" applyNumberFormat="1" applyFont="1" applyFill="1" applyBorder="1" applyAlignment="1" applyProtection="1">
      <alignment horizontal="right"/>
      <protection locked="0"/>
    </xf>
    <xf numFmtId="166" fontId="5" fillId="3" borderId="42" xfId="0" applyNumberFormat="1" applyFont="1" applyFill="1" applyBorder="1" applyAlignment="1" applyProtection="1">
      <alignment horizontal="right"/>
      <protection locked="0"/>
    </xf>
    <xf numFmtId="3" fontId="13" fillId="0" borderId="42" xfId="0" applyNumberFormat="1" applyFont="1" applyFill="1" applyBorder="1" applyAlignment="1" applyProtection="1">
      <alignment horizontal="right"/>
      <protection locked="0"/>
    </xf>
    <xf numFmtId="3" fontId="14" fillId="0" borderId="42" xfId="0" applyNumberFormat="1" applyFont="1" applyFill="1" applyBorder="1" applyAlignment="1" applyProtection="1">
      <alignment horizontal="right"/>
      <protection locked="0"/>
    </xf>
    <xf numFmtId="166" fontId="14" fillId="0" borderId="42" xfId="0" applyNumberFormat="1" applyFont="1" applyFill="1" applyBorder="1" applyAlignment="1" applyProtection="1">
      <alignment horizontal="right"/>
      <protection locked="0"/>
    </xf>
    <xf numFmtId="0" fontId="6" fillId="3" borderId="0" xfId="0" applyFont="1" applyFill="1" applyProtection="1">
      <protection locked="0"/>
    </xf>
    <xf numFmtId="0" fontId="6" fillId="3" borderId="0" xfId="0" applyFont="1" applyFill="1" applyAlignment="1" applyProtection="1">
      <alignment wrapText="1"/>
      <protection locked="0"/>
    </xf>
    <xf numFmtId="3" fontId="6" fillId="3" borderId="0" xfId="0" applyNumberFormat="1" applyFont="1" applyFill="1" applyAlignment="1" applyProtection="1">
      <alignment wrapText="1"/>
      <protection locked="0"/>
    </xf>
    <xf numFmtId="168" fontId="6" fillId="3" borderId="0" xfId="0" applyNumberFormat="1" applyFont="1" applyFill="1" applyBorder="1" applyProtection="1">
      <protection locked="0"/>
    </xf>
    <xf numFmtId="165" fontId="6" fillId="3" borderId="0" xfId="0" applyNumberFormat="1" applyFont="1" applyFill="1" applyProtection="1">
      <protection locked="0"/>
    </xf>
    <xf numFmtId="0" fontId="6" fillId="3" borderId="0" xfId="0" applyFont="1" applyFill="1" applyAlignment="1" applyProtection="1">
      <alignment horizontal="left"/>
      <protection locked="0"/>
    </xf>
    <xf numFmtId="3" fontId="6" fillId="3" borderId="0" xfId="0" applyNumberFormat="1" applyFont="1" applyFill="1" applyProtection="1">
      <protection locked="0"/>
    </xf>
    <xf numFmtId="0" fontId="6" fillId="3" borderId="0" xfId="0" applyFont="1" applyFill="1" applyAlignment="1" applyProtection="1">
      <alignment horizontal="left" vertical="top"/>
      <protection locked="0"/>
    </xf>
    <xf numFmtId="0" fontId="0" fillId="0" borderId="0" xfId="0" applyFont="1" applyProtection="1">
      <protection locked="0"/>
    </xf>
    <xf numFmtId="2" fontId="0" fillId="0" borderId="0" xfId="0" applyNumberFormat="1"/>
    <xf numFmtId="3" fontId="0" fillId="0" borderId="0" xfId="0" applyNumberFormat="1"/>
    <xf numFmtId="164" fontId="3" fillId="0" borderId="0" xfId="0" quotePrefix="1" applyNumberFormat="1" applyFont="1" applyFill="1" applyBorder="1" applyAlignment="1" applyProtection="1">
      <alignment horizontal="left" indent="1"/>
      <protection locked="0"/>
    </xf>
    <xf numFmtId="0" fontId="4" fillId="0" borderId="0" xfId="0" applyFont="1" applyFill="1" applyProtection="1">
      <protection locked="0"/>
    </xf>
    <xf numFmtId="0" fontId="15" fillId="0" borderId="0" xfId="0" applyFont="1" applyProtection="1">
      <protection locked="0"/>
    </xf>
    <xf numFmtId="164" fontId="15" fillId="3" borderId="0" xfId="2" quotePrefix="1" applyNumberFormat="1" applyFont="1" applyFill="1" applyAlignment="1"/>
    <xf numFmtId="0" fontId="6" fillId="0" borderId="0" xfId="2" applyFont="1"/>
    <xf numFmtId="0" fontId="11" fillId="0" borderId="0" xfId="2" applyFont="1"/>
    <xf numFmtId="164" fontId="6" fillId="3" borderId="0" xfId="2" applyNumberFormat="1" applyFont="1" applyFill="1"/>
    <xf numFmtId="166" fontId="6" fillId="0" borderId="0" xfId="2" applyNumberFormat="1" applyFont="1"/>
    <xf numFmtId="0" fontId="6" fillId="3" borderId="3" xfId="2" applyFont="1" applyFill="1" applyBorder="1"/>
    <xf numFmtId="0" fontId="9" fillId="4" borderId="2" xfId="2" applyFont="1" applyFill="1" applyBorder="1" applyAlignment="1">
      <alignment horizontal="center" vertical="center" wrapText="1"/>
    </xf>
    <xf numFmtId="0" fontId="9" fillId="4" borderId="4" xfId="2" applyFont="1" applyFill="1" applyBorder="1" applyAlignment="1">
      <alignment horizontal="center" vertical="center" wrapText="1"/>
    </xf>
    <xf numFmtId="164" fontId="6" fillId="3" borderId="0" xfId="2" applyNumberFormat="1" applyFont="1" applyFill="1" applyBorder="1" applyAlignment="1">
      <alignment vertical="center"/>
    </xf>
    <xf numFmtId="164" fontId="5" fillId="3" borderId="2" xfId="2" applyNumberFormat="1" applyFont="1" applyFill="1" applyBorder="1" applyAlignment="1"/>
    <xf numFmtId="169" fontId="5" fillId="3" borderId="3" xfId="2" applyNumberFormat="1" applyFont="1" applyFill="1" applyBorder="1"/>
    <xf numFmtId="169" fontId="5" fillId="4" borderId="2" xfId="2" applyNumberFormat="1" applyFont="1" applyFill="1" applyBorder="1"/>
    <xf numFmtId="169" fontId="5" fillId="4" borderId="4" xfId="2" applyNumberFormat="1" applyFont="1" applyFill="1" applyBorder="1"/>
    <xf numFmtId="169" fontId="5" fillId="6" borderId="3" xfId="2" applyNumberFormat="1" applyFont="1" applyFill="1" applyBorder="1"/>
    <xf numFmtId="169" fontId="5" fillId="6" borderId="4" xfId="2" applyNumberFormat="1" applyFont="1" applyFill="1" applyBorder="1"/>
    <xf numFmtId="169" fontId="0" fillId="0" borderId="0" xfId="0" applyNumberFormat="1"/>
    <xf numFmtId="170" fontId="5" fillId="3" borderId="8" xfId="2" applyNumberFormat="1" applyFont="1" applyFill="1" applyBorder="1" applyAlignment="1">
      <alignment horizontal="left"/>
    </xf>
    <xf numFmtId="169" fontId="5" fillId="3" borderId="0" xfId="2" applyNumberFormat="1" applyFont="1" applyFill="1" applyBorder="1"/>
    <xf numFmtId="169" fontId="5" fillId="4" borderId="8" xfId="2" applyNumberFormat="1" applyFont="1" applyFill="1" applyBorder="1"/>
    <xf numFmtId="169" fontId="5" fillId="4" borderId="24" xfId="2" applyNumberFormat="1" applyFont="1" applyFill="1" applyBorder="1"/>
    <xf numFmtId="169" fontId="5" fillId="6" borderId="0" xfId="2" applyNumberFormat="1" applyFont="1" applyFill="1" applyBorder="1"/>
    <xf numFmtId="169" fontId="5" fillId="6" borderId="24" xfId="2" applyNumberFormat="1" applyFont="1" applyFill="1" applyBorder="1"/>
    <xf numFmtId="166" fontId="0" fillId="0" borderId="0" xfId="0" applyNumberFormat="1"/>
    <xf numFmtId="169" fontId="6" fillId="3" borderId="0" xfId="2" applyNumberFormat="1" applyFont="1" applyFill="1" applyBorder="1"/>
    <xf numFmtId="169" fontId="6" fillId="4" borderId="8" xfId="2" applyNumberFormat="1" applyFont="1" applyFill="1" applyBorder="1"/>
    <xf numFmtId="169" fontId="6" fillId="4" borderId="24" xfId="2" applyNumberFormat="1" applyFont="1" applyFill="1" applyBorder="1"/>
    <xf numFmtId="169" fontId="6" fillId="6" borderId="0" xfId="2" applyNumberFormat="1" applyFont="1" applyFill="1" applyBorder="1"/>
    <xf numFmtId="169" fontId="6" fillId="6" borderId="24" xfId="2" applyNumberFormat="1" applyFont="1" applyFill="1" applyBorder="1"/>
    <xf numFmtId="164" fontId="6" fillId="3" borderId="8" xfId="0" quotePrefix="1" applyNumberFormat="1" applyFont="1" applyFill="1" applyBorder="1"/>
    <xf numFmtId="170" fontId="5" fillId="3" borderId="8" xfId="2" applyNumberFormat="1" applyFont="1" applyFill="1" applyBorder="1"/>
    <xf numFmtId="170" fontId="5" fillId="3" borderId="22" xfId="2" applyNumberFormat="1" applyFont="1" applyFill="1" applyBorder="1"/>
    <xf numFmtId="169" fontId="5" fillId="3" borderId="42" xfId="2" applyNumberFormat="1" applyFont="1" applyFill="1" applyBorder="1"/>
    <xf numFmtId="169" fontId="5" fillId="4" borderId="22" xfId="2" applyNumberFormat="1" applyFont="1" applyFill="1" applyBorder="1"/>
    <xf numFmtId="169" fontId="5" fillId="4" borderId="44" xfId="2" applyNumberFormat="1" applyFont="1" applyFill="1" applyBorder="1"/>
    <xf numFmtId="169" fontId="5" fillId="6" borderId="42" xfId="2" applyNumberFormat="1" applyFont="1" applyFill="1" applyBorder="1"/>
    <xf numFmtId="169" fontId="5" fillId="6" borderId="44" xfId="2" applyNumberFormat="1" applyFont="1" applyFill="1" applyBorder="1"/>
    <xf numFmtId="164" fontId="5" fillId="3" borderId="0" xfId="2" applyNumberFormat="1" applyFont="1" applyFill="1" applyBorder="1" applyAlignment="1"/>
    <xf numFmtId="170" fontId="5" fillId="3" borderId="0" xfId="2" applyNumberFormat="1" applyFont="1" applyFill="1" applyBorder="1" applyAlignment="1">
      <alignment horizontal="left"/>
    </xf>
    <xf numFmtId="164" fontId="6" fillId="3" borderId="0" xfId="0" quotePrefix="1" applyNumberFormat="1" applyFont="1" applyFill="1" applyBorder="1" applyAlignment="1">
      <alignment horizontal="left"/>
    </xf>
    <xf numFmtId="164" fontId="6" fillId="3" borderId="0" xfId="0" quotePrefix="1" applyNumberFormat="1" applyFont="1" applyFill="1" applyBorder="1"/>
    <xf numFmtId="170" fontId="5" fillId="3" borderId="0" xfId="2" applyNumberFormat="1" applyFont="1" applyFill="1" applyBorder="1"/>
    <xf numFmtId="170" fontId="5" fillId="3" borderId="42" xfId="2" applyNumberFormat="1" applyFont="1" applyFill="1" applyBorder="1"/>
    <xf numFmtId="170" fontId="6" fillId="3" borderId="0" xfId="2" quotePrefix="1" applyNumberFormat="1" applyFont="1" applyFill="1" applyBorder="1" applyAlignment="1">
      <alignment horizontal="left"/>
    </xf>
    <xf numFmtId="169" fontId="5" fillId="3" borderId="0" xfId="2" applyNumberFormat="1" applyFont="1" applyFill="1" applyBorder="1" applyAlignment="1">
      <alignment horizontal="right"/>
    </xf>
    <xf numFmtId="0" fontId="6" fillId="3" borderId="0" xfId="2" applyFont="1" applyFill="1" applyBorder="1" applyAlignment="1">
      <alignment vertical="center"/>
    </xf>
    <xf numFmtId="0" fontId="13" fillId="3" borderId="0" xfId="0" applyFont="1" applyFill="1" applyAlignment="1">
      <alignment horizontal="left" vertical="center"/>
    </xf>
    <xf numFmtId="0" fontId="6" fillId="0" borderId="0" xfId="2" applyFont="1" applyAlignment="1">
      <alignment vertical="center"/>
    </xf>
    <xf numFmtId="0" fontId="11" fillId="0" borderId="0" xfId="2" applyFont="1" applyAlignment="1">
      <alignment vertical="center"/>
    </xf>
    <xf numFmtId="164" fontId="15" fillId="0" borderId="0" xfId="0" applyNumberFormat="1" applyFont="1" applyAlignment="1"/>
    <xf numFmtId="0" fontId="6" fillId="0" borderId="0" xfId="0" applyFont="1"/>
    <xf numFmtId="165" fontId="6" fillId="0" borderId="0" xfId="0" applyNumberFormat="1" applyFont="1"/>
    <xf numFmtId="0" fontId="6" fillId="3" borderId="0" xfId="0" applyFont="1" applyFill="1"/>
    <xf numFmtId="0" fontId="5" fillId="4" borderId="19" xfId="0" applyFont="1" applyFill="1" applyBorder="1" applyAlignment="1">
      <alignment horizontal="center"/>
    </xf>
    <xf numFmtId="0" fontId="9" fillId="4" borderId="19" xfId="0" applyFont="1" applyFill="1" applyBorder="1" applyAlignment="1">
      <alignment horizontal="center"/>
    </xf>
    <xf numFmtId="3" fontId="5" fillId="4" borderId="15" xfId="0" applyNumberFormat="1" applyFont="1" applyFill="1" applyBorder="1" applyAlignment="1">
      <alignment horizontal="right"/>
    </xf>
    <xf numFmtId="166" fontId="5" fillId="4" borderId="15" xfId="0" applyNumberFormat="1" applyFont="1" applyFill="1" applyBorder="1" applyAlignment="1">
      <alignment horizontal="right"/>
    </xf>
    <xf numFmtId="3" fontId="9" fillId="4" borderId="15" xfId="0" applyNumberFormat="1" applyFont="1" applyFill="1" applyBorder="1" applyAlignment="1">
      <alignment horizontal="right"/>
    </xf>
    <xf numFmtId="3" fontId="6" fillId="4" borderId="8" xfId="0" applyNumberFormat="1" applyFont="1" applyFill="1" applyBorder="1" applyAlignment="1">
      <alignment horizontal="right"/>
    </xf>
    <xf numFmtId="3" fontId="6" fillId="4" borderId="15" xfId="0" applyNumberFormat="1" applyFont="1" applyFill="1" applyBorder="1" applyAlignment="1">
      <alignment horizontal="right"/>
    </xf>
    <xf numFmtId="166" fontId="6" fillId="4" borderId="15" xfId="0" applyNumberFormat="1" applyFont="1" applyFill="1" applyBorder="1" applyAlignment="1">
      <alignment horizontal="right"/>
    </xf>
    <xf numFmtId="3" fontId="11" fillId="4" borderId="15" xfId="0" applyNumberFormat="1" applyFont="1" applyFill="1" applyBorder="1" applyAlignment="1">
      <alignment horizontal="right"/>
    </xf>
    <xf numFmtId="3" fontId="5" fillId="4" borderId="8" xfId="0" applyNumberFormat="1" applyFont="1" applyFill="1" applyBorder="1" applyAlignment="1">
      <alignment horizontal="right"/>
    </xf>
    <xf numFmtId="3" fontId="9" fillId="4" borderId="8" xfId="0" applyNumberFormat="1" applyFont="1" applyFill="1" applyBorder="1" applyAlignment="1">
      <alignment horizontal="right"/>
    </xf>
    <xf numFmtId="3" fontId="11" fillId="4" borderId="8" xfId="0" applyNumberFormat="1" applyFont="1" applyFill="1" applyBorder="1" applyAlignment="1">
      <alignment horizontal="right"/>
    </xf>
    <xf numFmtId="3" fontId="5" fillId="4" borderId="49" xfId="0" applyNumberFormat="1" applyFont="1" applyFill="1" applyBorder="1" applyAlignment="1">
      <alignment horizontal="right"/>
    </xf>
    <xf numFmtId="166" fontId="5" fillId="4" borderId="49" xfId="0" applyNumberFormat="1" applyFont="1" applyFill="1" applyBorder="1" applyAlignment="1">
      <alignment horizontal="right"/>
    </xf>
    <xf numFmtId="3" fontId="9" fillId="4" borderId="48" xfId="0" applyNumberFormat="1" applyFont="1" applyFill="1" applyBorder="1" applyAlignment="1">
      <alignment horizontal="right"/>
    </xf>
    <xf numFmtId="3" fontId="9" fillId="4" borderId="49" xfId="0" applyNumberFormat="1" applyFont="1" applyFill="1" applyBorder="1" applyAlignment="1">
      <alignment horizontal="right"/>
    </xf>
    <xf numFmtId="0" fontId="18" fillId="3" borderId="50" xfId="0" applyFont="1" applyFill="1" applyBorder="1"/>
    <xf numFmtId="0" fontId="6" fillId="0" borderId="42" xfId="0" applyFont="1" applyBorder="1"/>
    <xf numFmtId="0" fontId="6" fillId="0" borderId="44" xfId="0" applyFont="1" applyBorder="1"/>
    <xf numFmtId="0" fontId="0" fillId="0" borderId="0" xfId="0" applyBorder="1"/>
    <xf numFmtId="0" fontId="13" fillId="3" borderId="0" xfId="0" applyFont="1" applyFill="1" applyBorder="1" applyAlignment="1">
      <alignment horizontal="left" vertical="top"/>
    </xf>
    <xf numFmtId="0" fontId="6" fillId="0" borderId="0" xfId="0" applyFont="1" applyBorder="1"/>
    <xf numFmtId="3" fontId="6" fillId="0" borderId="0" xfId="0" applyNumberFormat="1" applyFont="1" applyBorder="1"/>
    <xf numFmtId="0" fontId="15" fillId="3" borderId="0" xfId="0" applyFont="1" applyFill="1" applyBorder="1"/>
    <xf numFmtId="0" fontId="0" fillId="0" borderId="0" xfId="0" applyFont="1"/>
    <xf numFmtId="164" fontId="6" fillId="3" borderId="0" xfId="0" applyNumberFormat="1" applyFont="1" applyFill="1"/>
    <xf numFmtId="164" fontId="6" fillId="3" borderId="29" xfId="0" applyNumberFormat="1" applyFont="1" applyFill="1" applyBorder="1"/>
    <xf numFmtId="0" fontId="5" fillId="3" borderId="5" xfId="0" applyFont="1" applyFill="1" applyBorder="1" applyAlignment="1">
      <alignment horizontal="center"/>
    </xf>
    <xf numFmtId="0" fontId="6" fillId="3" borderId="30" xfId="0" applyFont="1" applyFill="1" applyBorder="1"/>
    <xf numFmtId="0" fontId="5" fillId="3" borderId="0" xfId="0" applyFont="1" applyFill="1" applyBorder="1" applyAlignment="1">
      <alignment horizontal="center"/>
    </xf>
    <xf numFmtId="0" fontId="5" fillId="6" borderId="0" xfId="0" applyFont="1" applyFill="1" applyBorder="1" applyAlignment="1" applyProtection="1">
      <alignment horizontal="center"/>
    </xf>
    <xf numFmtId="1" fontId="5" fillId="6" borderId="0" xfId="0" applyNumberFormat="1" applyFont="1" applyFill="1" applyBorder="1" applyAlignment="1">
      <alignment horizontal="center"/>
    </xf>
    <xf numFmtId="0" fontId="5" fillId="3" borderId="30" xfId="0" applyFont="1" applyFill="1" applyBorder="1"/>
    <xf numFmtId="3" fontId="5" fillId="3" borderId="0" xfId="0" applyNumberFormat="1" applyFont="1" applyFill="1" applyBorder="1" applyAlignment="1">
      <alignment horizontal="right" indent="2"/>
    </xf>
    <xf numFmtId="3" fontId="5" fillId="6" borderId="0" xfId="0" applyNumberFormat="1" applyFont="1" applyFill="1" applyBorder="1" applyAlignment="1">
      <alignment horizontal="right" indent="2"/>
    </xf>
    <xf numFmtId="166" fontId="5" fillId="6" borderId="16" xfId="1" applyNumberFormat="1" applyFont="1" applyFill="1" applyBorder="1"/>
    <xf numFmtId="164" fontId="6" fillId="3" borderId="30" xfId="0" quotePrefix="1" applyNumberFormat="1" applyFont="1" applyFill="1" applyBorder="1" applyAlignment="1">
      <alignment horizontal="left"/>
    </xf>
    <xf numFmtId="3" fontId="6" fillId="3" borderId="0" xfId="0" applyNumberFormat="1" applyFont="1" applyFill="1" applyBorder="1" applyAlignment="1">
      <alignment horizontal="right" indent="2"/>
    </xf>
    <xf numFmtId="3" fontId="6" fillId="6" borderId="0" xfId="0" applyNumberFormat="1" applyFont="1" applyFill="1" applyBorder="1" applyAlignment="1">
      <alignment horizontal="right" indent="2"/>
    </xf>
    <xf numFmtId="3" fontId="11" fillId="6" borderId="0" xfId="0" applyNumberFormat="1" applyFont="1" applyFill="1" applyBorder="1" applyAlignment="1">
      <alignment horizontal="right" indent="2"/>
    </xf>
    <xf numFmtId="166" fontId="6" fillId="6" borderId="16" xfId="1" applyNumberFormat="1" applyFont="1" applyFill="1" applyBorder="1"/>
    <xf numFmtId="164" fontId="6" fillId="3" borderId="30" xfId="0" quotePrefix="1" applyNumberFormat="1" applyFont="1" applyFill="1" applyBorder="1"/>
    <xf numFmtId="164" fontId="6" fillId="3" borderId="37" xfId="0" quotePrefix="1" applyNumberFormat="1" applyFont="1" applyFill="1" applyBorder="1" applyAlignment="1">
      <alignment horizontal="left"/>
    </xf>
    <xf numFmtId="3" fontId="6" fillId="3" borderId="46" xfId="0" applyNumberFormat="1" applyFont="1" applyFill="1" applyBorder="1" applyAlignment="1">
      <alignment horizontal="right" indent="2"/>
    </xf>
    <xf numFmtId="3" fontId="6" fillId="6" borderId="46" xfId="0" applyNumberFormat="1" applyFont="1" applyFill="1" applyBorder="1" applyAlignment="1">
      <alignment horizontal="right" indent="2"/>
    </xf>
    <xf numFmtId="3" fontId="11" fillId="6" borderId="46" xfId="0" applyNumberFormat="1" applyFont="1" applyFill="1" applyBorder="1" applyAlignment="1">
      <alignment horizontal="right" indent="2"/>
    </xf>
    <xf numFmtId="166" fontId="6" fillId="6" borderId="36" xfId="1" applyNumberFormat="1" applyFont="1" applyFill="1" applyBorder="1"/>
    <xf numFmtId="0" fontId="13" fillId="3" borderId="0" xfId="0" applyFont="1" applyFill="1" applyAlignment="1">
      <alignment horizontal="left" vertical="top"/>
    </xf>
    <xf numFmtId="0" fontId="2" fillId="0" borderId="0" xfId="0" applyFont="1"/>
    <xf numFmtId="165" fontId="5" fillId="2" borderId="5" xfId="0" applyNumberFormat="1" applyFont="1" applyFill="1" applyBorder="1" applyAlignment="1" applyProtection="1">
      <alignment horizontal="right"/>
      <protection locked="0"/>
    </xf>
    <xf numFmtId="165" fontId="6" fillId="2" borderId="24" xfId="0" applyNumberFormat="1" applyFont="1" applyFill="1" applyBorder="1" applyAlignment="1" applyProtection="1">
      <alignment horizontal="right"/>
      <protection locked="0"/>
    </xf>
    <xf numFmtId="165" fontId="5" fillId="2" borderId="0" xfId="0" applyNumberFormat="1" applyFont="1" applyFill="1" applyBorder="1" applyAlignment="1" applyProtection="1">
      <alignment horizontal="right"/>
      <protection locked="0"/>
    </xf>
    <xf numFmtId="165" fontId="6" fillId="2" borderId="0" xfId="0" applyNumberFormat="1" applyFont="1" applyFill="1" applyBorder="1" applyAlignment="1" applyProtection="1">
      <alignment horizontal="right"/>
      <protection locked="0"/>
    </xf>
    <xf numFmtId="165" fontId="6" fillId="2" borderId="46" xfId="0" applyNumberFormat="1" applyFont="1" applyFill="1" applyBorder="1" applyAlignment="1" applyProtection="1">
      <alignment horizontal="right"/>
      <protection locked="0"/>
    </xf>
    <xf numFmtId="3" fontId="5" fillId="2" borderId="46" xfId="0" applyNumberFormat="1" applyFont="1" applyFill="1" applyBorder="1" applyAlignment="1" applyProtection="1">
      <alignment horizontal="right"/>
      <protection locked="0"/>
    </xf>
    <xf numFmtId="0" fontId="19" fillId="0" borderId="0" xfId="0" applyFont="1"/>
    <xf numFmtId="169" fontId="5" fillId="6" borderId="2" xfId="2" applyNumberFormat="1" applyFont="1" applyFill="1" applyBorder="1"/>
    <xf numFmtId="169" fontId="5" fillId="6" borderId="8" xfId="2" applyNumberFormat="1" applyFont="1" applyFill="1" applyBorder="1"/>
    <xf numFmtId="169" fontId="6" fillId="6" borderId="8" xfId="2" applyNumberFormat="1" applyFont="1" applyFill="1" applyBorder="1"/>
    <xf numFmtId="169" fontId="5" fillId="6" borderId="22" xfId="2" applyNumberFormat="1" applyFont="1" applyFill="1" applyBorder="1"/>
    <xf numFmtId="0" fontId="9" fillId="3" borderId="3" xfId="2" applyFont="1" applyFill="1" applyBorder="1" applyAlignment="1">
      <alignment horizontal="center" vertical="center" wrapText="1"/>
    </xf>
    <xf numFmtId="166" fontId="9" fillId="4" borderId="5" xfId="0" applyNumberFormat="1" applyFont="1" applyFill="1" applyBorder="1" applyAlignment="1" applyProtection="1">
      <alignment horizontal="right"/>
      <protection locked="0"/>
    </xf>
    <xf numFmtId="166" fontId="11" fillId="4" borderId="0" xfId="0" applyNumberFormat="1" applyFont="1" applyFill="1" applyBorder="1" applyAlignment="1" applyProtection="1">
      <alignment horizontal="right"/>
      <protection locked="0"/>
    </xf>
    <xf numFmtId="166" fontId="11" fillId="4" borderId="46" xfId="0" applyNumberFormat="1" applyFont="1" applyFill="1" applyBorder="1" applyAlignment="1" applyProtection="1">
      <alignment horizontal="right"/>
      <protection locked="0"/>
    </xf>
    <xf numFmtId="166" fontId="12" fillId="4" borderId="5" xfId="0" applyNumberFormat="1" applyFont="1" applyFill="1" applyBorder="1" applyProtection="1">
      <protection locked="0"/>
    </xf>
    <xf numFmtId="166" fontId="9" fillId="4" borderId="46" xfId="0" applyNumberFormat="1" applyFont="1" applyFill="1" applyBorder="1" applyAlignment="1" applyProtection="1">
      <alignment horizontal="right"/>
      <protection locked="0"/>
    </xf>
    <xf numFmtId="0" fontId="6" fillId="2" borderId="25" xfId="0" applyFont="1" applyFill="1" applyBorder="1" applyAlignment="1" applyProtection="1">
      <alignment horizontal="center"/>
      <protection locked="0"/>
    </xf>
    <xf numFmtId="0" fontId="5" fillId="0" borderId="40" xfId="2" applyFont="1" applyFill="1" applyBorder="1" applyAlignment="1">
      <alignment horizontal="center" vertical="center"/>
    </xf>
    <xf numFmtId="0" fontId="5" fillId="0" borderId="43" xfId="2" applyFont="1" applyFill="1" applyBorder="1" applyAlignment="1">
      <alignment horizontal="center" vertical="center"/>
    </xf>
    <xf numFmtId="0" fontId="5" fillId="4" borderId="40" xfId="2" applyFont="1" applyFill="1" applyBorder="1" applyAlignment="1">
      <alignment horizontal="center" vertical="center"/>
    </xf>
    <xf numFmtId="0" fontId="5" fillId="4" borderId="45" xfId="2" applyFont="1" applyFill="1" applyBorder="1" applyAlignment="1">
      <alignment horizontal="center" vertical="center"/>
    </xf>
    <xf numFmtId="0" fontId="9" fillId="6" borderId="40" xfId="2" applyFont="1" applyFill="1" applyBorder="1" applyAlignment="1">
      <alignment horizontal="center" vertical="center"/>
    </xf>
    <xf numFmtId="0" fontId="9" fillId="6" borderId="43" xfId="2" applyFont="1" applyFill="1" applyBorder="1" applyAlignment="1">
      <alignment horizontal="center" vertical="center"/>
    </xf>
    <xf numFmtId="0" fontId="9" fillId="6" borderId="45" xfId="2" applyFont="1" applyFill="1" applyBorder="1" applyAlignment="1">
      <alignment horizontal="center" vertical="center"/>
    </xf>
    <xf numFmtId="169" fontId="5" fillId="3" borderId="2" xfId="2" applyNumberFormat="1" applyFont="1" applyFill="1" applyBorder="1"/>
    <xf numFmtId="169" fontId="5" fillId="3" borderId="8" xfId="2" applyNumberFormat="1" applyFont="1" applyFill="1" applyBorder="1"/>
    <xf numFmtId="169" fontId="6" fillId="3" borderId="8" xfId="2" applyNumberFormat="1" applyFont="1" applyFill="1" applyBorder="1"/>
    <xf numFmtId="169" fontId="5" fillId="3" borderId="22" xfId="2" applyNumberFormat="1" applyFont="1" applyFill="1" applyBorder="1"/>
    <xf numFmtId="0" fontId="5" fillId="3" borderId="19" xfId="0" applyFont="1" applyFill="1" applyBorder="1" applyAlignment="1">
      <alignment horizontal="center"/>
    </xf>
    <xf numFmtId="3" fontId="5" fillId="3" borderId="30" xfId="0" applyNumberFormat="1" applyFont="1" applyFill="1" applyBorder="1" applyAlignment="1">
      <alignment horizontal="right"/>
    </xf>
    <xf numFmtId="3" fontId="6" fillId="3" borderId="30" xfId="0" applyNumberFormat="1" applyFont="1" applyFill="1" applyBorder="1" applyAlignment="1">
      <alignment horizontal="right"/>
    </xf>
    <xf numFmtId="3" fontId="5" fillId="3" borderId="15" xfId="0" applyNumberFormat="1" applyFont="1" applyFill="1" applyBorder="1" applyAlignment="1">
      <alignment horizontal="right"/>
    </xf>
    <xf numFmtId="3" fontId="6" fillId="3" borderId="15" xfId="0" applyNumberFormat="1" applyFont="1" applyFill="1" applyBorder="1" applyAlignment="1">
      <alignment horizontal="right"/>
    </xf>
    <xf numFmtId="166" fontId="5" fillId="3" borderId="0" xfId="0" applyNumberFormat="1" applyFont="1" applyFill="1" applyBorder="1" applyAlignment="1">
      <alignment horizontal="right"/>
    </xf>
    <xf numFmtId="166" fontId="6" fillId="3" borderId="0" xfId="0" applyNumberFormat="1" applyFont="1" applyFill="1" applyBorder="1" applyAlignment="1">
      <alignment horizontal="right"/>
    </xf>
    <xf numFmtId="0" fontId="9" fillId="6" borderId="19" xfId="0" applyFont="1" applyFill="1" applyBorder="1" applyAlignment="1">
      <alignment horizontal="center"/>
    </xf>
    <xf numFmtId="0" fontId="11" fillId="6" borderId="52" xfId="0" applyFont="1" applyFill="1" applyBorder="1" applyAlignment="1">
      <alignment horizontal="center"/>
    </xf>
    <xf numFmtId="3" fontId="9" fillId="6" borderId="15" xfId="0" applyNumberFormat="1" applyFont="1" applyFill="1" applyBorder="1" applyAlignment="1">
      <alignment horizontal="right"/>
    </xf>
    <xf numFmtId="3" fontId="9" fillId="6" borderId="16" xfId="0" applyNumberFormat="1" applyFont="1" applyFill="1" applyBorder="1" applyAlignment="1">
      <alignment horizontal="right"/>
    </xf>
    <xf numFmtId="166" fontId="5" fillId="6" borderId="0" xfId="0" applyNumberFormat="1" applyFont="1" applyFill="1" applyBorder="1" applyAlignment="1">
      <alignment horizontal="right"/>
    </xf>
    <xf numFmtId="3" fontId="11" fillId="6" borderId="15" xfId="0" applyNumberFormat="1" applyFont="1" applyFill="1" applyBorder="1" applyAlignment="1">
      <alignment horizontal="right"/>
    </xf>
    <xf numFmtId="3" fontId="11" fillId="6" borderId="16" xfId="0" applyNumberFormat="1" applyFont="1" applyFill="1" applyBorder="1" applyAlignment="1">
      <alignment horizontal="right"/>
    </xf>
    <xf numFmtId="166" fontId="6" fillId="6" borderId="0" xfId="0" applyNumberFormat="1" applyFont="1" applyFill="1" applyBorder="1" applyAlignment="1">
      <alignment horizontal="right"/>
    </xf>
    <xf numFmtId="0" fontId="15" fillId="3" borderId="38" xfId="0" applyFont="1" applyFill="1" applyBorder="1" applyAlignment="1">
      <alignment horizontal="left" wrapText="1"/>
    </xf>
    <xf numFmtId="164" fontId="16" fillId="3" borderId="8" xfId="0" quotePrefix="1" applyNumberFormat="1" applyFont="1" applyFill="1" applyBorder="1" applyAlignment="1">
      <alignment horizontal="left"/>
    </xf>
    <xf numFmtId="164" fontId="16" fillId="3" borderId="8" xfId="0" quotePrefix="1" applyNumberFormat="1" applyFont="1" applyFill="1" applyBorder="1"/>
    <xf numFmtId="0" fontId="15" fillId="3" borderId="8" xfId="0" applyFont="1" applyFill="1" applyBorder="1"/>
    <xf numFmtId="0" fontId="16" fillId="3" borderId="8" xfId="0" quotePrefix="1" applyFont="1" applyFill="1" applyBorder="1"/>
    <xf numFmtId="0" fontId="16" fillId="3" borderId="31" xfId="0" quotePrefix="1" applyFont="1" applyFill="1" applyBorder="1"/>
    <xf numFmtId="0" fontId="15" fillId="3" borderId="29" xfId="0" applyFont="1" applyFill="1" applyBorder="1"/>
    <xf numFmtId="0" fontId="5" fillId="3" borderId="53" xfId="0" applyFont="1" applyFill="1" applyBorder="1" applyAlignment="1">
      <alignment horizontal="center"/>
    </xf>
    <xf numFmtId="0" fontId="5" fillId="3" borderId="54" xfId="0" applyFont="1" applyFill="1" applyBorder="1" applyAlignment="1">
      <alignment horizontal="center"/>
    </xf>
    <xf numFmtId="3" fontId="5" fillId="3" borderId="13" xfId="0" applyNumberFormat="1" applyFont="1" applyFill="1" applyBorder="1" applyAlignment="1">
      <alignment horizontal="right"/>
    </xf>
    <xf numFmtId="3" fontId="5" fillId="3" borderId="55" xfId="0" applyNumberFormat="1" applyFont="1" applyFill="1" applyBorder="1" applyAlignment="1">
      <alignment horizontal="right"/>
    </xf>
    <xf numFmtId="166" fontId="5" fillId="3" borderId="6" xfId="0" applyNumberFormat="1" applyFont="1" applyFill="1" applyBorder="1" applyAlignment="1">
      <alignment horizontal="right"/>
    </xf>
    <xf numFmtId="3" fontId="9" fillId="6" borderId="55" xfId="0" applyNumberFormat="1" applyFont="1" applyFill="1" applyBorder="1" applyAlignment="1">
      <alignment horizontal="right"/>
    </xf>
    <xf numFmtId="3" fontId="9" fillId="6" borderId="7" xfId="0" applyNumberFormat="1" applyFont="1" applyFill="1" applyBorder="1" applyAlignment="1">
      <alignment horizontal="right"/>
    </xf>
    <xf numFmtId="0" fontId="5" fillId="4" borderId="53" xfId="0" applyFont="1" applyFill="1" applyBorder="1" applyAlignment="1">
      <alignment horizontal="center"/>
    </xf>
    <xf numFmtId="0" fontId="5" fillId="4" borderId="56" xfId="0" applyFont="1" applyFill="1" applyBorder="1" applyAlignment="1">
      <alignment horizontal="center"/>
    </xf>
    <xf numFmtId="0" fontId="5" fillId="4" borderId="41" xfId="0" applyFont="1" applyFill="1" applyBorder="1" applyAlignment="1">
      <alignment horizontal="center"/>
    </xf>
    <xf numFmtId="0" fontId="9" fillId="4" borderId="40" xfId="0" applyFont="1" applyFill="1" applyBorder="1" applyAlignment="1">
      <alignment horizontal="center"/>
    </xf>
    <xf numFmtId="0" fontId="11" fillId="4" borderId="19" xfId="0" applyFont="1" applyFill="1" applyBorder="1" applyAlignment="1">
      <alignment horizontal="center"/>
    </xf>
    <xf numFmtId="0" fontId="11" fillId="4" borderId="52" xfId="0" applyFont="1" applyFill="1" applyBorder="1" applyAlignment="1">
      <alignment horizontal="center"/>
    </xf>
    <xf numFmtId="0" fontId="11" fillId="6" borderId="51" xfId="0" applyFont="1" applyFill="1" applyBorder="1" applyAlignment="1">
      <alignment horizontal="center"/>
    </xf>
    <xf numFmtId="171" fontId="9" fillId="6" borderId="16" xfId="0" applyNumberFormat="1" applyFont="1" applyFill="1" applyBorder="1" applyAlignment="1">
      <alignment horizontal="right"/>
    </xf>
    <xf numFmtId="171" fontId="11" fillId="6" borderId="16" xfId="0" applyNumberFormat="1" applyFont="1" applyFill="1" applyBorder="1" applyAlignment="1">
      <alignment horizontal="right"/>
    </xf>
    <xf numFmtId="171" fontId="9" fillId="6" borderId="7" xfId="0" applyNumberFormat="1" applyFont="1" applyFill="1" applyBorder="1" applyAlignment="1">
      <alignment horizontal="right"/>
    </xf>
    <xf numFmtId="0" fontId="11" fillId="6" borderId="19" xfId="0" applyFont="1" applyFill="1" applyBorder="1" applyAlignment="1">
      <alignment horizontal="center"/>
    </xf>
    <xf numFmtId="0" fontId="11" fillId="6" borderId="42" xfId="0" applyFont="1" applyFill="1" applyBorder="1" applyAlignment="1">
      <alignment horizontal="center"/>
    </xf>
    <xf numFmtId="166" fontId="5" fillId="6" borderId="13" xfId="0" applyNumberFormat="1" applyFont="1" applyFill="1" applyBorder="1" applyAlignment="1">
      <alignment horizontal="right"/>
    </xf>
    <xf numFmtId="3" fontId="5" fillId="4" borderId="30" xfId="0" applyNumberFormat="1" applyFont="1" applyFill="1" applyBorder="1" applyAlignment="1">
      <alignment horizontal="right"/>
    </xf>
    <xf numFmtId="166" fontId="5" fillId="4" borderId="16" xfId="0" applyNumberFormat="1" applyFont="1" applyFill="1" applyBorder="1" applyAlignment="1">
      <alignment horizontal="right"/>
    </xf>
    <xf numFmtId="3" fontId="6" fillId="4" borderId="30" xfId="0" applyNumberFormat="1" applyFont="1" applyFill="1" applyBorder="1" applyAlignment="1">
      <alignment horizontal="right"/>
    </xf>
    <xf numFmtId="166" fontId="6" fillId="4" borderId="16" xfId="0" applyNumberFormat="1" applyFont="1" applyFill="1" applyBorder="1" applyAlignment="1">
      <alignment horizontal="right"/>
    </xf>
    <xf numFmtId="3" fontId="5" fillId="4" borderId="9" xfId="0" applyNumberFormat="1" applyFont="1" applyFill="1" applyBorder="1" applyAlignment="1">
      <alignment horizontal="right"/>
    </xf>
    <xf numFmtId="166" fontId="5" fillId="4" borderId="11" xfId="0" applyNumberFormat="1" applyFont="1" applyFill="1" applyBorder="1" applyAlignment="1">
      <alignment horizontal="right"/>
    </xf>
    <xf numFmtId="3" fontId="13" fillId="4" borderId="57" xfId="0" applyNumberFormat="1" applyFont="1" applyFill="1" applyBorder="1"/>
    <xf numFmtId="3" fontId="13" fillId="4" borderId="47" xfId="0" applyNumberFormat="1" applyFont="1" applyFill="1" applyBorder="1"/>
    <xf numFmtId="166" fontId="13" fillId="4" borderId="47" xfId="0" applyNumberFormat="1" applyFont="1" applyFill="1" applyBorder="1"/>
    <xf numFmtId="166" fontId="13" fillId="4" borderId="58" xfId="0" applyNumberFormat="1" applyFont="1" applyFill="1" applyBorder="1"/>
    <xf numFmtId="0" fontId="9" fillId="6" borderId="56" xfId="0" applyFont="1" applyFill="1" applyBorder="1" applyAlignment="1">
      <alignment horizontal="center"/>
    </xf>
    <xf numFmtId="3" fontId="9" fillId="6" borderId="14" xfId="0" applyNumberFormat="1" applyFont="1" applyFill="1" applyBorder="1" applyAlignment="1">
      <alignment horizontal="right"/>
    </xf>
    <xf numFmtId="3" fontId="11" fillId="6" borderId="14" xfId="0" applyNumberFormat="1" applyFont="1" applyFill="1" applyBorder="1" applyAlignment="1">
      <alignment horizontal="right"/>
    </xf>
    <xf numFmtId="3" fontId="9" fillId="6" borderId="59" xfId="0" applyNumberFormat="1" applyFont="1" applyFill="1" applyBorder="1" applyAlignment="1">
      <alignment horizontal="right"/>
    </xf>
    <xf numFmtId="0" fontId="5" fillId="4" borderId="19" xfId="2" applyFont="1" applyFill="1" applyBorder="1" applyAlignment="1">
      <alignment horizontal="center" vertical="center"/>
    </xf>
    <xf numFmtId="169" fontId="5" fillId="4" borderId="1" xfId="2" applyNumberFormat="1" applyFont="1" applyFill="1" applyBorder="1"/>
    <xf numFmtId="169" fontId="5" fillId="4" borderId="15" xfId="2" applyNumberFormat="1" applyFont="1" applyFill="1" applyBorder="1"/>
    <xf numFmtId="169" fontId="6" fillId="4" borderId="15" xfId="2" applyNumberFormat="1" applyFont="1" applyFill="1" applyBorder="1"/>
    <xf numFmtId="169" fontId="5" fillId="4" borderId="41" xfId="2" applyNumberFormat="1" applyFont="1" applyFill="1" applyBorder="1"/>
    <xf numFmtId="0" fontId="6" fillId="3" borderId="0" xfId="0" applyFont="1" applyFill="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6" fillId="3" borderId="0" xfId="0" applyFont="1" applyFill="1" applyAlignment="1" applyProtection="1">
      <alignment horizontal="left" vertical="center" wrapText="1"/>
      <protection locked="0"/>
    </xf>
    <xf numFmtId="0" fontId="9" fillId="2" borderId="18" xfId="0" quotePrefix="1" applyFont="1" applyFill="1" applyBorder="1" applyAlignment="1" applyProtection="1">
      <alignment horizontal="center" vertical="center"/>
      <protection locked="0"/>
    </xf>
    <xf numFmtId="0" fontId="9" fillId="2" borderId="17" xfId="0" quotePrefix="1" applyFont="1" applyFill="1" applyBorder="1" applyAlignment="1" applyProtection="1">
      <alignment horizontal="center" vertical="center"/>
      <protection locked="0"/>
    </xf>
    <xf numFmtId="0" fontId="9" fillId="4" borderId="19" xfId="0" quotePrefix="1" applyFont="1" applyFill="1" applyBorder="1" applyAlignment="1" applyProtection="1">
      <alignment horizontal="center" vertical="center"/>
      <protection locked="0"/>
    </xf>
    <xf numFmtId="0" fontId="9" fillId="4" borderId="1" xfId="0" quotePrefix="1" applyFont="1" applyFill="1" applyBorder="1" applyAlignment="1" applyProtection="1">
      <alignment horizontal="center" vertical="center"/>
      <protection locked="0"/>
    </xf>
    <xf numFmtId="0" fontId="9" fillId="2" borderId="20" xfId="0" quotePrefix="1"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4" borderId="17"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15"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wrapText="1"/>
      <protection locked="0"/>
    </xf>
    <xf numFmtId="0" fontId="6" fillId="3" borderId="35" xfId="0" applyFont="1" applyFill="1" applyBorder="1" applyAlignment="1" applyProtection="1">
      <alignment horizontal="center" wrapText="1"/>
      <protection locked="0"/>
    </xf>
    <xf numFmtId="0" fontId="6" fillId="4" borderId="2" xfId="0" applyFont="1" applyFill="1" applyBorder="1" applyAlignment="1" applyProtection="1">
      <alignment horizontal="center" wrapText="1"/>
      <protection locked="0"/>
    </xf>
    <xf numFmtId="0" fontId="6" fillId="4" borderId="31" xfId="0" applyFont="1" applyFill="1" applyBorder="1" applyAlignment="1" applyProtection="1">
      <alignment horizontal="center" wrapText="1"/>
      <protection locked="0"/>
    </xf>
    <xf numFmtId="0" fontId="5" fillId="4" borderId="40" xfId="0" applyFont="1" applyFill="1" applyBorder="1" applyAlignment="1" applyProtection="1">
      <alignment horizontal="center"/>
      <protection locked="0"/>
    </xf>
    <xf numFmtId="0" fontId="5" fillId="4" borderId="45" xfId="0" applyFont="1" applyFill="1" applyBorder="1" applyAlignment="1" applyProtection="1">
      <alignment horizontal="center"/>
      <protection locked="0"/>
    </xf>
    <xf numFmtId="0" fontId="5" fillId="2" borderId="40" xfId="0" applyFont="1" applyFill="1" applyBorder="1" applyAlignment="1" applyProtection="1">
      <alignment horizontal="center"/>
      <protection locked="0"/>
    </xf>
    <xf numFmtId="0" fontId="5" fillId="2" borderId="45" xfId="0" applyFont="1" applyFill="1" applyBorder="1" applyAlignment="1" applyProtection="1">
      <alignment horizontal="center"/>
      <protection locked="0"/>
    </xf>
    <xf numFmtId="0" fontId="5" fillId="2" borderId="51" xfId="0" applyFont="1" applyFill="1" applyBorder="1" applyAlignment="1" applyProtection="1">
      <alignment horizontal="center"/>
      <protection locked="0"/>
    </xf>
    <xf numFmtId="0" fontId="9" fillId="2" borderId="21" xfId="0" quotePrefix="1"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8" fillId="0" borderId="2"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9" fillId="2" borderId="29"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4" borderId="5" xfId="0" applyFont="1" applyFill="1" applyBorder="1" applyAlignment="1">
      <alignment horizontal="center"/>
    </xf>
    <xf numFmtId="0" fontId="5" fillId="4" borderId="12" xfId="0" applyFont="1" applyFill="1" applyBorder="1" applyAlignment="1">
      <alignment horizontal="center"/>
    </xf>
    <xf numFmtId="0" fontId="10" fillId="2" borderId="6"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9" fillId="3" borderId="2"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6" borderId="2" xfId="2" applyFont="1" applyFill="1" applyBorder="1" applyAlignment="1">
      <alignment horizontal="center" vertical="center" wrapText="1"/>
    </xf>
    <xf numFmtId="0" fontId="9" fillId="6" borderId="3" xfId="2"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6" fillId="3" borderId="0" xfId="2" applyFont="1" applyFill="1" applyAlignment="1">
      <alignment vertical="center" wrapText="1"/>
    </xf>
    <xf numFmtId="0" fontId="1" fillId="0" borderId="0" xfId="0" applyFont="1" applyAlignment="1">
      <alignment vertical="center" wrapText="1"/>
    </xf>
    <xf numFmtId="0" fontId="8" fillId="0" borderId="29" xfId="0" applyFont="1" applyBorder="1" applyAlignment="1">
      <alignment horizontal="center"/>
    </xf>
    <xf numFmtId="0" fontId="8" fillId="0" borderId="5" xfId="0" applyFont="1" applyBorder="1" applyAlignment="1">
      <alignment horizontal="center"/>
    </xf>
    <xf numFmtId="0" fontId="8" fillId="4" borderId="29" xfId="0" applyFont="1" applyFill="1" applyBorder="1" applyAlignment="1">
      <alignment horizontal="center"/>
    </xf>
    <xf numFmtId="0" fontId="8" fillId="4" borderId="5" xfId="0" applyFont="1" applyFill="1" applyBorder="1" applyAlignment="1">
      <alignment horizontal="center"/>
    </xf>
    <xf numFmtId="0" fontId="8" fillId="4" borderId="12" xfId="0" applyFont="1" applyFill="1" applyBorder="1" applyAlignment="1">
      <alignment horizontal="center"/>
    </xf>
    <xf numFmtId="0" fontId="10" fillId="6" borderId="9" xfId="0" applyFont="1" applyFill="1" applyBorder="1" applyAlignment="1" applyProtection="1">
      <alignment horizontal="center"/>
      <protection locked="0"/>
    </xf>
    <xf numFmtId="0" fontId="10" fillId="6" borderId="10" xfId="0" applyFont="1" applyFill="1" applyBorder="1" applyAlignment="1" applyProtection="1">
      <alignment horizontal="center"/>
      <protection locked="0"/>
    </xf>
    <xf numFmtId="0" fontId="10" fillId="6" borderId="11" xfId="0" applyFont="1" applyFill="1" applyBorder="1" applyAlignment="1" applyProtection="1">
      <alignment horizontal="center"/>
      <protection locked="0"/>
    </xf>
    <xf numFmtId="0" fontId="5" fillId="6" borderId="43" xfId="0" applyFont="1" applyFill="1" applyBorder="1" applyAlignment="1" applyProtection="1">
      <alignment horizontal="center"/>
      <protection locked="0"/>
    </xf>
    <xf numFmtId="0" fontId="5" fillId="4" borderId="43" xfId="0" applyFont="1" applyFill="1" applyBorder="1" applyAlignment="1" applyProtection="1">
      <alignment horizontal="center"/>
      <protection locked="0"/>
    </xf>
    <xf numFmtId="0" fontId="5" fillId="6" borderId="51" xfId="0" applyFont="1" applyFill="1" applyBorder="1" applyAlignment="1" applyProtection="1">
      <alignment horizontal="center"/>
      <protection locked="0"/>
    </xf>
    <xf numFmtId="0" fontId="6" fillId="3" borderId="3" xfId="0" applyFont="1" applyFill="1" applyBorder="1" applyAlignment="1" applyProtection="1">
      <alignment horizontal="center" wrapText="1"/>
      <protection locked="0"/>
    </xf>
    <xf numFmtId="0" fontId="6" fillId="3" borderId="42" xfId="0" applyFont="1" applyFill="1" applyBorder="1" applyAlignment="1" applyProtection="1">
      <alignment horizontal="center" wrapText="1"/>
      <protection locked="0"/>
    </xf>
    <xf numFmtId="0" fontId="6" fillId="4" borderId="3" xfId="0" applyFont="1" applyFill="1" applyBorder="1" applyAlignment="1" applyProtection="1">
      <alignment horizontal="center" wrapText="1"/>
      <protection locked="0"/>
    </xf>
    <xf numFmtId="0" fontId="6" fillId="4" borderId="42" xfId="0" applyFont="1" applyFill="1" applyBorder="1" applyAlignment="1" applyProtection="1">
      <alignment horizontal="center" wrapText="1"/>
      <protection locked="0"/>
    </xf>
    <xf numFmtId="0" fontId="5" fillId="6" borderId="5" xfId="0" applyFont="1" applyFill="1" applyBorder="1" applyAlignment="1">
      <alignment horizontal="center"/>
    </xf>
    <xf numFmtId="0" fontId="0" fillId="6" borderId="5" xfId="0" applyFont="1" applyFill="1" applyBorder="1" applyAlignment="1">
      <alignment horizontal="center"/>
    </xf>
    <xf numFmtId="0" fontId="5" fillId="6" borderId="12" xfId="0" applyFont="1" applyFill="1" applyBorder="1" applyAlignment="1">
      <alignment horizontal="center" wrapText="1"/>
    </xf>
    <xf numFmtId="0" fontId="0" fillId="6" borderId="16" xfId="0" applyFont="1" applyFill="1" applyBorder="1" applyAlignment="1">
      <alignment wrapText="1"/>
    </xf>
    <xf numFmtId="0" fontId="11" fillId="3" borderId="1" xfId="0" applyFont="1" applyFill="1" applyBorder="1" applyAlignment="1" applyProtection="1">
      <alignment horizontal="center" vertical="center" wrapText="1"/>
      <protection locked="0"/>
    </xf>
    <xf numFmtId="0" fontId="11" fillId="3" borderId="34"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11" fillId="4" borderId="3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wrapText="1"/>
      <protection locked="0"/>
    </xf>
    <xf numFmtId="0" fontId="6" fillId="3" borderId="41" xfId="0" applyFont="1" applyFill="1" applyBorder="1" applyAlignment="1" applyProtection="1">
      <alignment horizontal="center" wrapText="1"/>
      <protection locked="0"/>
    </xf>
    <xf numFmtId="0" fontId="6" fillId="4" borderId="1" xfId="0" applyFont="1" applyFill="1" applyBorder="1" applyAlignment="1" applyProtection="1">
      <alignment horizontal="center" wrapText="1"/>
      <protection locked="0"/>
    </xf>
    <xf numFmtId="0" fontId="6" fillId="4" borderId="41" xfId="0" applyFont="1" applyFill="1" applyBorder="1" applyAlignment="1" applyProtection="1">
      <alignment horizontal="center" wrapText="1"/>
      <protection locked="0"/>
    </xf>
    <xf numFmtId="166" fontId="9" fillId="4" borderId="0" xfId="0" applyNumberFormat="1" applyFont="1" applyFill="1" applyBorder="1" applyAlignment="1" applyProtection="1">
      <alignment horizontal="right"/>
      <protection locked="0"/>
    </xf>
    <xf numFmtId="3" fontId="9" fillId="2" borderId="24" xfId="0" applyNumberFormat="1" applyFont="1" applyFill="1" applyBorder="1" applyAlignment="1" applyProtection="1">
      <alignment horizontal="right"/>
      <protection locked="0"/>
    </xf>
    <xf numFmtId="166" fontId="9" fillId="2" borderId="16" xfId="0" applyNumberFormat="1" applyFont="1" applyFill="1" applyBorder="1" applyAlignment="1" applyProtection="1">
      <alignment horizontal="right"/>
      <protection locked="0"/>
    </xf>
    <xf numFmtId="3" fontId="9" fillId="4" borderId="24" xfId="0" applyNumberFormat="1" applyFont="1" applyFill="1" applyBorder="1" applyAlignment="1" applyProtection="1">
      <alignment horizontal="right"/>
      <protection locked="0"/>
    </xf>
    <xf numFmtId="166" fontId="9" fillId="4" borderId="16" xfId="0" applyNumberFormat="1" applyFont="1" applyFill="1" applyBorder="1" applyAlignment="1" applyProtection="1">
      <alignment horizontal="right"/>
      <protection locked="0"/>
    </xf>
    <xf numFmtId="166" fontId="5" fillId="3" borderId="25" xfId="0" applyNumberFormat="1" applyFont="1" applyFill="1" applyBorder="1" applyAlignment="1" applyProtection="1">
      <alignment horizontal="right"/>
      <protection locked="0"/>
    </xf>
  </cellXfs>
  <cellStyles count="6">
    <cellStyle name="Milliers 2" xfId="3"/>
    <cellStyle name="Normal" xfId="0" builtinId="0"/>
    <cellStyle name="Normal 2" xfId="4"/>
    <cellStyle name="Normal_Tab III Taux de poursuite" xfId="2"/>
    <cellStyle name="Pourcentage" xfId="1" builtinId="5"/>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13</xdr:col>
      <xdr:colOff>266700</xdr:colOff>
      <xdr:row>29</xdr:row>
      <xdr:rowOff>60960</xdr:rowOff>
    </xdr:to>
    <xdr:pic>
      <xdr:nvPicPr>
        <xdr:cNvPr id="2" name="Image 1"/>
        <xdr:cNvPicPr>
          <a:picLocks noChangeAspect="1"/>
        </xdr:cNvPicPr>
      </xdr:nvPicPr>
      <xdr:blipFill>
        <a:blip xmlns:r="http://schemas.openxmlformats.org/officeDocument/2006/relationships" r:embed="rId1"/>
        <a:stretch>
          <a:fillRect/>
        </a:stretch>
      </xdr:blipFill>
      <xdr:spPr>
        <a:xfrm>
          <a:off x="0" y="190500"/>
          <a:ext cx="10172700" cy="50139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90"/>
  <sheetViews>
    <sheetView tabSelected="1" zoomScaleNormal="100" workbookViewId="0">
      <selection activeCell="L31" sqref="L31"/>
    </sheetView>
  </sheetViews>
  <sheetFormatPr baseColWidth="10" defaultColWidth="11.5703125" defaultRowHeight="14.25" x14ac:dyDescent="0.2"/>
  <cols>
    <col min="1" max="1" width="40" style="3" customWidth="1"/>
    <col min="2" max="2" width="10.140625" style="3" customWidth="1"/>
    <col min="3" max="4" width="10.85546875" style="3" customWidth="1"/>
    <col min="5" max="5" width="8.7109375" style="3" customWidth="1"/>
    <col min="6" max="6" width="9.140625" style="3" customWidth="1"/>
    <col min="7" max="8" width="10.7109375" style="3" customWidth="1"/>
    <col min="9" max="9" width="9.140625" style="3" customWidth="1"/>
    <col min="10" max="10" width="11.5703125" style="3"/>
    <col min="11" max="11" width="9" style="3" customWidth="1"/>
    <col min="12" max="12" width="7.7109375" style="3" customWidth="1"/>
    <col min="13" max="13" width="9.5703125" style="3" customWidth="1"/>
    <col min="14" max="14" width="8.140625" style="3" customWidth="1"/>
    <col min="15" max="15" width="6.85546875" style="3" customWidth="1"/>
    <col min="16" max="16" width="9.85546875" style="3" customWidth="1"/>
    <col min="17" max="17" width="9.42578125" style="3" customWidth="1"/>
    <col min="18" max="18" width="9" style="3" customWidth="1"/>
    <col min="19" max="19" width="6.7109375" style="3" customWidth="1"/>
    <col min="20" max="16384" width="11.5703125" style="3"/>
  </cols>
  <sheetData>
    <row r="1" spans="1:19" s="105" customFormat="1" x14ac:dyDescent="0.2">
      <c r="A1" s="104"/>
    </row>
    <row r="2" spans="1:19" ht="15" x14ac:dyDescent="0.25">
      <c r="A2" s="106" t="s">
        <v>0</v>
      </c>
      <c r="B2" s="1"/>
      <c r="C2" s="2"/>
      <c r="D2" s="2"/>
      <c r="E2" s="2"/>
      <c r="F2" s="2"/>
      <c r="G2" s="2"/>
      <c r="H2" s="2"/>
      <c r="I2" s="2"/>
      <c r="J2" s="2"/>
      <c r="K2" s="2"/>
      <c r="L2" s="2"/>
      <c r="M2" s="2"/>
      <c r="N2" s="2"/>
      <c r="O2" s="2"/>
      <c r="P2" s="2"/>
      <c r="Q2" s="2"/>
      <c r="R2" s="2"/>
      <c r="S2" s="2"/>
    </row>
    <row r="3" spans="1:19" ht="15" thickBot="1" x14ac:dyDescent="0.25">
      <c r="A3" s="4" t="s">
        <v>1</v>
      </c>
      <c r="B3" s="2"/>
      <c r="C3" s="2"/>
      <c r="D3" s="2"/>
      <c r="E3" s="2"/>
      <c r="F3" s="2"/>
      <c r="G3" s="2"/>
      <c r="H3" s="2"/>
      <c r="I3" s="2"/>
      <c r="J3" s="2"/>
      <c r="K3" s="2"/>
      <c r="L3" s="2"/>
      <c r="M3" s="2"/>
      <c r="N3" s="2"/>
      <c r="O3" s="2"/>
      <c r="P3" s="2"/>
      <c r="Q3" s="2"/>
      <c r="R3" s="2"/>
      <c r="S3" s="2"/>
    </row>
    <row r="4" spans="1:19" ht="15.75" thickBot="1" x14ac:dyDescent="0.3">
      <c r="A4" s="5"/>
      <c r="B4" s="324" t="s">
        <v>2</v>
      </c>
      <c r="C4" s="325"/>
      <c r="D4" s="325"/>
      <c r="E4" s="325"/>
      <c r="F4" s="325"/>
      <c r="G4" s="325"/>
      <c r="H4" s="325"/>
      <c r="I4" s="325"/>
      <c r="J4" s="326" t="s">
        <v>3</v>
      </c>
      <c r="K4" s="327"/>
      <c r="L4" s="327"/>
      <c r="M4" s="328"/>
      <c r="N4" s="328"/>
      <c r="O4" s="328"/>
      <c r="P4" s="328"/>
      <c r="Q4" s="328"/>
      <c r="R4" s="328"/>
      <c r="S4" s="329"/>
    </row>
    <row r="5" spans="1:19" ht="15.75" customHeight="1" thickBot="1" x14ac:dyDescent="0.25">
      <c r="A5" s="6"/>
      <c r="B5" s="330" t="s">
        <v>4</v>
      </c>
      <c r="C5" s="331"/>
      <c r="D5" s="331"/>
      <c r="E5" s="332"/>
      <c r="F5" s="333" t="s">
        <v>5</v>
      </c>
      <c r="G5" s="334"/>
      <c r="H5" s="334"/>
      <c r="I5" s="334"/>
      <c r="J5" s="335" t="s">
        <v>6</v>
      </c>
      <c r="K5" s="336"/>
      <c r="L5" s="337"/>
      <c r="M5" s="338"/>
      <c r="N5" s="338"/>
      <c r="O5" s="339"/>
      <c r="P5" s="340" t="s">
        <v>7</v>
      </c>
      <c r="Q5" s="340"/>
      <c r="R5" s="340"/>
      <c r="S5" s="341"/>
    </row>
    <row r="6" spans="1:19" ht="15.75" customHeight="1" x14ac:dyDescent="0.2">
      <c r="A6" s="7"/>
      <c r="B6" s="307">
        <v>2014</v>
      </c>
      <c r="C6" s="308">
        <v>2015</v>
      </c>
      <c r="D6" s="369" t="s">
        <v>88</v>
      </c>
      <c r="E6" s="313" t="s">
        <v>82</v>
      </c>
      <c r="F6" s="309">
        <v>2014</v>
      </c>
      <c r="G6" s="311">
        <v>2015</v>
      </c>
      <c r="H6" s="371" t="s">
        <v>88</v>
      </c>
      <c r="I6" s="315" t="s">
        <v>82</v>
      </c>
      <c r="J6" s="301">
        <v>2016</v>
      </c>
      <c r="K6" s="319" t="s">
        <v>83</v>
      </c>
      <c r="L6" s="320"/>
      <c r="M6" s="303">
        <v>2016</v>
      </c>
      <c r="N6" s="317" t="s">
        <v>83</v>
      </c>
      <c r="O6" s="318"/>
      <c r="P6" s="305">
        <v>2020</v>
      </c>
      <c r="Q6" s="322">
        <v>2025</v>
      </c>
      <c r="R6" s="319" t="s">
        <v>84</v>
      </c>
      <c r="S6" s="321"/>
    </row>
    <row r="7" spans="1:19" ht="30.75" customHeight="1" thickBot="1" x14ac:dyDescent="0.25">
      <c r="A7" s="8"/>
      <c r="B7" s="307"/>
      <c r="C7" s="308"/>
      <c r="D7" s="370"/>
      <c r="E7" s="314"/>
      <c r="F7" s="310"/>
      <c r="G7" s="312"/>
      <c r="H7" s="372"/>
      <c r="I7" s="316"/>
      <c r="J7" s="302"/>
      <c r="K7" s="11" t="s">
        <v>8</v>
      </c>
      <c r="L7" s="12" t="s">
        <v>9</v>
      </c>
      <c r="M7" s="304"/>
      <c r="N7" s="9" t="s">
        <v>8</v>
      </c>
      <c r="O7" s="10" t="s">
        <v>9</v>
      </c>
      <c r="P7" s="306"/>
      <c r="Q7" s="323"/>
      <c r="R7" s="13" t="s">
        <v>8</v>
      </c>
      <c r="S7" s="225" t="s">
        <v>9</v>
      </c>
    </row>
    <row r="8" spans="1:19" ht="24.75" customHeight="1" x14ac:dyDescent="0.2">
      <c r="A8" s="14" t="s">
        <v>10</v>
      </c>
      <c r="B8" s="15">
        <v>1454677.58</v>
      </c>
      <c r="C8" s="16">
        <v>1517912.22</v>
      </c>
      <c r="D8" s="16">
        <f>C8-B8</f>
        <v>63234.639999999898</v>
      </c>
      <c r="E8" s="17">
        <v>4.3469866360351661</v>
      </c>
      <c r="F8" s="18">
        <v>1432940.58</v>
      </c>
      <c r="G8" s="19">
        <v>1476910.22</v>
      </c>
      <c r="H8" s="19">
        <f>G8-F8</f>
        <v>43969.639999999898</v>
      </c>
      <c r="I8" s="220">
        <v>3.0684901114322476</v>
      </c>
      <c r="J8" s="22">
        <v>1566300</v>
      </c>
      <c r="K8" s="23">
        <v>48387.780000000028</v>
      </c>
      <c r="L8" s="24">
        <v>3.1877851276538265</v>
      </c>
      <c r="M8" s="19">
        <v>1514700</v>
      </c>
      <c r="N8" s="20">
        <v>37813.307499999879</v>
      </c>
      <c r="O8" s="21">
        <v>2.5602983165760667</v>
      </c>
      <c r="P8" s="208">
        <v>1713000</v>
      </c>
      <c r="Q8" s="25">
        <v>1756000</v>
      </c>
      <c r="R8" s="23">
        <v>238087.78000000003</v>
      </c>
      <c r="S8" s="24">
        <v>15.68521399742075</v>
      </c>
    </row>
    <row r="9" spans="1:19" x14ac:dyDescent="0.2">
      <c r="A9" s="26" t="s">
        <v>11</v>
      </c>
      <c r="B9" s="27">
        <v>815233.36670000001</v>
      </c>
      <c r="C9" s="28">
        <v>859078.3138</v>
      </c>
      <c r="D9" s="28">
        <f>C9-B9</f>
        <v>43844.94709999999</v>
      </c>
      <c r="E9" s="29">
        <v>5.3782081169568396</v>
      </c>
      <c r="F9" s="30">
        <v>793499.36670000001</v>
      </c>
      <c r="G9" s="31">
        <v>818076.3138</v>
      </c>
      <c r="H9" s="31">
        <f>G9-F9</f>
        <v>24576.94709999999</v>
      </c>
      <c r="I9" s="221">
        <v>2.8608506006032988</v>
      </c>
      <c r="J9" s="34">
        <v>898200</v>
      </c>
      <c r="K9" s="35">
        <v>39121.686199999996</v>
      </c>
      <c r="L9" s="36">
        <v>4.5539138366735479</v>
      </c>
      <c r="M9" s="31">
        <v>846600</v>
      </c>
      <c r="N9" s="32">
        <v>28547.213699999964</v>
      </c>
      <c r="O9" s="33">
        <v>3.3230048112523969</v>
      </c>
      <c r="P9" s="209">
        <v>1000000</v>
      </c>
      <c r="Q9" s="37">
        <v>1013000</v>
      </c>
      <c r="R9" s="35">
        <v>153921.6862</v>
      </c>
      <c r="S9" s="36">
        <v>17.917072719383548</v>
      </c>
    </row>
    <row r="10" spans="1:19" x14ac:dyDescent="0.2">
      <c r="A10" s="38" t="s">
        <v>12</v>
      </c>
      <c r="B10" s="27">
        <v>576841.73759999999</v>
      </c>
      <c r="C10" s="28">
        <v>596909.92390000005</v>
      </c>
      <c r="D10" s="28">
        <f>C10-B10</f>
        <v>20068.186300000059</v>
      </c>
      <c r="E10" s="29">
        <v>3.4789761197751456</v>
      </c>
      <c r="F10" s="30">
        <v>576838.73759999999</v>
      </c>
      <c r="G10" s="31">
        <v>596909.92390000005</v>
      </c>
      <c r="H10" s="31">
        <f>G10-F10</f>
        <v>20071.186300000059</v>
      </c>
      <c r="I10" s="221">
        <v>3.3625150958895054</v>
      </c>
      <c r="J10" s="34">
        <v>606900</v>
      </c>
      <c r="K10" s="35">
        <v>9990.0760999999475</v>
      </c>
      <c r="L10" s="36">
        <v>1.6736321009254287</v>
      </c>
      <c r="M10" s="31">
        <v>606900</v>
      </c>
      <c r="N10" s="32">
        <v>9990.0760999999475</v>
      </c>
      <c r="O10" s="33">
        <v>1.6736321009254287</v>
      </c>
      <c r="P10" s="209">
        <v>653000</v>
      </c>
      <c r="Q10" s="37">
        <v>680000</v>
      </c>
      <c r="R10" s="35">
        <v>83090.076099999947</v>
      </c>
      <c r="S10" s="36">
        <v>13.92003596742345</v>
      </c>
    </row>
    <row r="11" spans="1:19" x14ac:dyDescent="0.2">
      <c r="A11" s="38" t="s">
        <v>13</v>
      </c>
      <c r="B11" s="27">
        <v>62602.475700000003</v>
      </c>
      <c r="C11" s="28">
        <v>61923.982300000003</v>
      </c>
      <c r="D11" s="28">
        <f>C11-B11</f>
        <v>-678.49339999999938</v>
      </c>
      <c r="E11" s="29">
        <v>-1.0838124090354451</v>
      </c>
      <c r="F11" s="30">
        <v>62602.475700000003</v>
      </c>
      <c r="G11" s="31">
        <v>61923.982300000003</v>
      </c>
      <c r="H11" s="31">
        <f t="shared" ref="H10:H22" si="0">G11-F11</f>
        <v>-678.49339999999938</v>
      </c>
      <c r="I11" s="221">
        <v>-1.0956876072874908</v>
      </c>
      <c r="J11" s="34">
        <v>61200</v>
      </c>
      <c r="K11" s="35">
        <v>-723.98230000000331</v>
      </c>
      <c r="L11" s="36">
        <v>-1.1691468686438198</v>
      </c>
      <c r="M11" s="31">
        <v>61200</v>
      </c>
      <c r="N11" s="39">
        <v>-723.98230000000331</v>
      </c>
      <c r="O11" s="33">
        <v>-1.1691468686438198</v>
      </c>
      <c r="P11" s="209">
        <v>60000</v>
      </c>
      <c r="Q11" s="37">
        <v>63000</v>
      </c>
      <c r="R11" s="35">
        <v>1076.0176999999967</v>
      </c>
      <c r="S11" s="36">
        <v>1.7376429293372444</v>
      </c>
    </row>
    <row r="12" spans="1:19" x14ac:dyDescent="0.2">
      <c r="A12" s="40" t="s">
        <v>14</v>
      </c>
      <c r="B12" s="41">
        <v>117396</v>
      </c>
      <c r="C12" s="42">
        <v>117384</v>
      </c>
      <c r="D12" s="42">
        <f>C12-B12</f>
        <v>-12</v>
      </c>
      <c r="E12" s="382">
        <v>-1.0221813349686748E-2</v>
      </c>
      <c r="F12" s="50">
        <v>117396</v>
      </c>
      <c r="G12" s="43">
        <v>117384</v>
      </c>
      <c r="H12" s="43">
        <f t="shared" si="0"/>
        <v>-12</v>
      </c>
      <c r="I12" s="377">
        <v>-1.0221813349688235E-2</v>
      </c>
      <c r="J12" s="44">
        <v>117500</v>
      </c>
      <c r="K12" s="378">
        <v>116</v>
      </c>
      <c r="L12" s="379">
        <v>9.8820963674776816E-2</v>
      </c>
      <c r="M12" s="43">
        <v>117500</v>
      </c>
      <c r="N12" s="380">
        <v>116</v>
      </c>
      <c r="O12" s="381">
        <v>9.8820963674776816E-2</v>
      </c>
      <c r="P12" s="210">
        <v>129000</v>
      </c>
      <c r="Q12" s="45">
        <v>130000</v>
      </c>
      <c r="R12" s="378">
        <v>12616</v>
      </c>
      <c r="S12" s="379">
        <v>10.747631704491242</v>
      </c>
    </row>
    <row r="13" spans="1:19" x14ac:dyDescent="0.2">
      <c r="A13" s="46" t="s">
        <v>15</v>
      </c>
      <c r="B13" s="27">
        <v>48526</v>
      </c>
      <c r="C13" s="28">
        <v>48837</v>
      </c>
      <c r="D13" s="28">
        <f>C13-B13</f>
        <v>311</v>
      </c>
      <c r="E13" s="29">
        <v>0.64089354160656864</v>
      </c>
      <c r="F13" s="30">
        <v>48526</v>
      </c>
      <c r="G13" s="31">
        <v>48837</v>
      </c>
      <c r="H13" s="31">
        <f t="shared" si="0"/>
        <v>311</v>
      </c>
      <c r="I13" s="221">
        <v>0.64089354160656142</v>
      </c>
      <c r="J13" s="34">
        <v>49400</v>
      </c>
      <c r="K13" s="35">
        <v>563</v>
      </c>
      <c r="L13" s="36">
        <v>1.1528144644429428</v>
      </c>
      <c r="M13" s="31">
        <v>49400</v>
      </c>
      <c r="N13" s="32">
        <v>563</v>
      </c>
      <c r="O13" s="33">
        <v>1.1528144644429428</v>
      </c>
      <c r="P13" s="211">
        <v>54000</v>
      </c>
      <c r="Q13" s="47">
        <v>54000</v>
      </c>
      <c r="R13" s="35">
        <v>5163</v>
      </c>
      <c r="S13" s="36">
        <v>10.571902451010505</v>
      </c>
    </row>
    <row r="14" spans="1:19" x14ac:dyDescent="0.2">
      <c r="A14" s="46" t="s">
        <v>16</v>
      </c>
      <c r="B14" s="27">
        <v>68870</v>
      </c>
      <c r="C14" s="28">
        <v>68547</v>
      </c>
      <c r="D14" s="28">
        <f>C14-B14</f>
        <v>-323</v>
      </c>
      <c r="E14" s="29">
        <v>-0.46899956439668822</v>
      </c>
      <c r="F14" s="30">
        <v>68870</v>
      </c>
      <c r="G14" s="31">
        <v>68547</v>
      </c>
      <c r="H14" s="31">
        <f t="shared" si="0"/>
        <v>-323</v>
      </c>
      <c r="I14" s="221">
        <v>-0.46899956439668944</v>
      </c>
      <c r="J14" s="34">
        <v>68100</v>
      </c>
      <c r="K14" s="35">
        <v>-447</v>
      </c>
      <c r="L14" s="36">
        <v>-0.65210731323033833</v>
      </c>
      <c r="M14" s="31">
        <v>68100</v>
      </c>
      <c r="N14" s="32">
        <v>-447</v>
      </c>
      <c r="O14" s="33">
        <v>-0.65210731323033833</v>
      </c>
      <c r="P14" s="211">
        <v>75000</v>
      </c>
      <c r="Q14" s="47">
        <v>76000</v>
      </c>
      <c r="R14" s="35">
        <v>7453</v>
      </c>
      <c r="S14" s="36">
        <v>10.872831779654836</v>
      </c>
    </row>
    <row r="15" spans="1:19" x14ac:dyDescent="0.2">
      <c r="A15" s="48" t="s">
        <v>17</v>
      </c>
      <c r="B15" s="41">
        <v>84776</v>
      </c>
      <c r="C15" s="42">
        <v>86674</v>
      </c>
      <c r="D15" s="42">
        <f>C15-B15</f>
        <v>1898</v>
      </c>
      <c r="E15" s="29">
        <v>2.2388411814664444</v>
      </c>
      <c r="F15" s="50">
        <v>84776</v>
      </c>
      <c r="G15" s="43">
        <v>86674</v>
      </c>
      <c r="H15" s="43">
        <f t="shared" si="0"/>
        <v>1898</v>
      </c>
      <c r="I15" s="377">
        <v>2.2388411814664528</v>
      </c>
      <c r="J15" s="44">
        <v>87300</v>
      </c>
      <c r="K15" s="378">
        <v>626</v>
      </c>
      <c r="L15" s="379">
        <v>0.72224657913561163</v>
      </c>
      <c r="M15" s="43">
        <v>87300</v>
      </c>
      <c r="N15" s="380">
        <v>626</v>
      </c>
      <c r="O15" s="381">
        <v>0.72224657913561163</v>
      </c>
      <c r="P15" s="210">
        <v>93000</v>
      </c>
      <c r="Q15" s="49">
        <v>95000</v>
      </c>
      <c r="R15" s="378">
        <v>8326</v>
      </c>
      <c r="S15" s="379">
        <v>9.6061102522094277</v>
      </c>
    </row>
    <row r="16" spans="1:19" x14ac:dyDescent="0.2">
      <c r="A16" s="48" t="s">
        <v>18</v>
      </c>
      <c r="B16" s="41">
        <v>265333</v>
      </c>
      <c r="C16" s="42">
        <v>265991</v>
      </c>
      <c r="D16" s="42">
        <f>C16-B16</f>
        <v>658</v>
      </c>
      <c r="E16" s="382">
        <v>0.24799026129429524</v>
      </c>
      <c r="F16" s="50">
        <v>265333</v>
      </c>
      <c r="G16" s="43">
        <v>265991</v>
      </c>
      <c r="H16" s="43">
        <f t="shared" si="0"/>
        <v>658</v>
      </c>
      <c r="I16" s="377">
        <v>0.2479902612942981</v>
      </c>
      <c r="J16" s="44">
        <v>266200</v>
      </c>
      <c r="K16" s="378">
        <v>209</v>
      </c>
      <c r="L16" s="379">
        <v>7.8574087093172332E-2</v>
      </c>
      <c r="M16" s="43">
        <v>266200</v>
      </c>
      <c r="N16" s="380">
        <v>209</v>
      </c>
      <c r="O16" s="381">
        <v>7.8574087093172332E-2</v>
      </c>
      <c r="P16" s="210">
        <v>283000</v>
      </c>
      <c r="Q16" s="49">
        <v>284000</v>
      </c>
      <c r="R16" s="378">
        <v>18009</v>
      </c>
      <c r="S16" s="379">
        <v>6.7705298299566525</v>
      </c>
    </row>
    <row r="17" spans="1:19" x14ac:dyDescent="0.2">
      <c r="A17" s="51" t="s">
        <v>19</v>
      </c>
      <c r="B17" s="27">
        <v>85747</v>
      </c>
      <c r="C17" s="28">
        <v>87058</v>
      </c>
      <c r="D17" s="28">
        <f>C17-B17</f>
        <v>1311</v>
      </c>
      <c r="E17" s="29">
        <v>1.5289164635497343</v>
      </c>
      <c r="F17" s="30">
        <v>85747</v>
      </c>
      <c r="G17" s="31">
        <v>87058</v>
      </c>
      <c r="H17" s="31">
        <f t="shared" si="0"/>
        <v>1311</v>
      </c>
      <c r="I17" s="221">
        <v>1.5289164635497452</v>
      </c>
      <c r="J17" s="34">
        <v>87500</v>
      </c>
      <c r="K17" s="35">
        <v>442</v>
      </c>
      <c r="L17" s="36">
        <v>0.50770750534126674</v>
      </c>
      <c r="M17" s="31">
        <v>87500</v>
      </c>
      <c r="N17" s="32">
        <v>442</v>
      </c>
      <c r="O17" s="33">
        <v>0.50770750534126674</v>
      </c>
      <c r="P17" s="211">
        <v>93000</v>
      </c>
      <c r="Q17" s="47">
        <v>94000</v>
      </c>
      <c r="R17" s="35">
        <v>6942</v>
      </c>
      <c r="S17" s="36">
        <v>7.9739943485951894</v>
      </c>
    </row>
    <row r="18" spans="1:19" ht="15" thickBot="1" x14ac:dyDescent="0.25">
      <c r="A18" s="52" t="s">
        <v>20</v>
      </c>
      <c r="B18" s="53">
        <v>179586</v>
      </c>
      <c r="C18" s="54">
        <v>178933</v>
      </c>
      <c r="D18" s="54">
        <f>C18-B18</f>
        <v>-653</v>
      </c>
      <c r="E18" s="55">
        <v>-0.36361409018520474</v>
      </c>
      <c r="F18" s="56">
        <v>179586</v>
      </c>
      <c r="G18" s="57">
        <v>178933</v>
      </c>
      <c r="H18" s="57">
        <f t="shared" si="0"/>
        <v>-653</v>
      </c>
      <c r="I18" s="222">
        <v>-0.36361409018520374</v>
      </c>
      <c r="J18" s="60">
        <v>178700</v>
      </c>
      <c r="K18" s="61">
        <v>-233</v>
      </c>
      <c r="L18" s="62">
        <v>-0.13021633795890081</v>
      </c>
      <c r="M18" s="57">
        <v>178700</v>
      </c>
      <c r="N18" s="58">
        <v>-233</v>
      </c>
      <c r="O18" s="59">
        <v>-0.13021633795890081</v>
      </c>
      <c r="P18" s="212">
        <v>190000</v>
      </c>
      <c r="Q18" s="63">
        <v>190000</v>
      </c>
      <c r="R18" s="61">
        <v>11067</v>
      </c>
      <c r="S18" s="62">
        <v>6.18499661884616</v>
      </c>
    </row>
    <row r="19" spans="1:19" x14ac:dyDescent="0.2">
      <c r="A19" s="40" t="s">
        <v>21</v>
      </c>
      <c r="B19" s="64">
        <v>1922182.58</v>
      </c>
      <c r="C19" s="65">
        <v>1987961.22</v>
      </c>
      <c r="D19" s="65">
        <f>C19-B19</f>
        <v>65778.639999999898</v>
      </c>
      <c r="E19" s="66">
        <v>3.4220807473970494</v>
      </c>
      <c r="F19" s="67">
        <v>1900445.58</v>
      </c>
      <c r="G19" s="19">
        <v>1946959.22</v>
      </c>
      <c r="H19" s="19">
        <f>G19-F19</f>
        <v>46513.639999999898</v>
      </c>
      <c r="I19" s="223">
        <v>2.4475123355018615</v>
      </c>
      <c r="J19" s="22">
        <v>2037300</v>
      </c>
      <c r="K19" s="70">
        <v>49338.780000000028</v>
      </c>
      <c r="L19" s="71">
        <v>2.4818783939859768</v>
      </c>
      <c r="M19" s="68">
        <v>1985700</v>
      </c>
      <c r="N19" s="19">
        <v>38764.307499999879</v>
      </c>
      <c r="O19" s="69">
        <v>1.9910179474637315</v>
      </c>
      <c r="P19" s="208">
        <v>2218000</v>
      </c>
      <c r="Q19" s="72">
        <v>2265000</v>
      </c>
      <c r="R19" s="70">
        <v>277038.78000000003</v>
      </c>
      <c r="S19" s="71">
        <v>13.93582416059404</v>
      </c>
    </row>
    <row r="20" spans="1:19" x14ac:dyDescent="0.2">
      <c r="A20" s="73" t="s">
        <v>22</v>
      </c>
      <c r="B20" s="27">
        <v>106464</v>
      </c>
      <c r="C20" s="28">
        <v>109863</v>
      </c>
      <c r="D20" s="28">
        <f>C20-B20</f>
        <v>3399</v>
      </c>
      <c r="E20" s="29">
        <v>3.1926284941388605</v>
      </c>
      <c r="F20" s="30">
        <v>106464</v>
      </c>
      <c r="G20" s="31">
        <v>109863</v>
      </c>
      <c r="H20" s="31">
        <f t="shared" si="0"/>
        <v>3399</v>
      </c>
      <c r="I20" s="221">
        <v>3.1926284941388641</v>
      </c>
      <c r="J20" s="34">
        <v>112800</v>
      </c>
      <c r="K20" s="35">
        <v>2937</v>
      </c>
      <c r="L20" s="36">
        <v>2.6733295103902135</v>
      </c>
      <c r="M20" s="31">
        <v>112800</v>
      </c>
      <c r="N20" s="32">
        <v>2937</v>
      </c>
      <c r="O20" s="33">
        <v>2.6733295103902135</v>
      </c>
      <c r="P20" s="211">
        <v>120000</v>
      </c>
      <c r="Q20" s="47">
        <v>132000</v>
      </c>
      <c r="R20" s="35">
        <v>22137</v>
      </c>
      <c r="S20" s="36">
        <v>20.149640916414079</v>
      </c>
    </row>
    <row r="21" spans="1:19" x14ac:dyDescent="0.2">
      <c r="A21" s="38" t="s">
        <v>23</v>
      </c>
      <c r="B21" s="27">
        <v>442529.41999999969</v>
      </c>
      <c r="C21" s="74">
        <v>453288.78000000014</v>
      </c>
      <c r="D21" s="74">
        <f>C21-B21</f>
        <v>10759.360000000452</v>
      </c>
      <c r="E21" s="29">
        <v>2.4313321360646345</v>
      </c>
      <c r="F21" s="30">
        <v>442529.41999999969</v>
      </c>
      <c r="G21" s="31">
        <v>453288.78000000014</v>
      </c>
      <c r="H21" s="31">
        <f t="shared" si="0"/>
        <v>10759.360000000452</v>
      </c>
      <c r="I21" s="221">
        <v>2.4313321360646394</v>
      </c>
      <c r="J21" s="34">
        <v>459500</v>
      </c>
      <c r="K21" s="35">
        <v>6211.2199999998556</v>
      </c>
      <c r="L21" s="36">
        <v>1.3702567268485784</v>
      </c>
      <c r="M21" s="31">
        <v>459500</v>
      </c>
      <c r="N21" s="32">
        <v>6211.2199999998556</v>
      </c>
      <c r="O21" s="33">
        <v>1.3702567268485784</v>
      </c>
      <c r="P21" s="211">
        <v>484000</v>
      </c>
      <c r="Q21" s="47">
        <v>515000</v>
      </c>
      <c r="R21" s="35">
        <v>61711.219999999856</v>
      </c>
      <c r="S21" s="36">
        <v>13.614107104084914</v>
      </c>
    </row>
    <row r="22" spans="1:19" ht="15" thickBot="1" x14ac:dyDescent="0.25">
      <c r="A22" s="40" t="s">
        <v>24</v>
      </c>
      <c r="B22" s="75">
        <v>2471176</v>
      </c>
      <c r="C22" s="76">
        <v>2551113</v>
      </c>
      <c r="D22" s="76">
        <f>C22-B22</f>
        <v>79937</v>
      </c>
      <c r="E22" s="77">
        <v>3.234775669559764</v>
      </c>
      <c r="F22" s="78">
        <v>2449439</v>
      </c>
      <c r="G22" s="79">
        <v>2510111</v>
      </c>
      <c r="H22" s="79">
        <f t="shared" si="0"/>
        <v>60672</v>
      </c>
      <c r="I22" s="224">
        <v>2.4769753400676642</v>
      </c>
      <c r="J22" s="82">
        <v>2609600</v>
      </c>
      <c r="K22" s="83">
        <v>58487</v>
      </c>
      <c r="L22" s="84">
        <v>2.2926071875295215</v>
      </c>
      <c r="M22" s="79">
        <v>2558000</v>
      </c>
      <c r="N22" s="80">
        <v>47912.527499999851</v>
      </c>
      <c r="O22" s="81">
        <v>1.9087812252127436</v>
      </c>
      <c r="P22" s="213">
        <v>2822000</v>
      </c>
      <c r="Q22" s="85">
        <v>2912000</v>
      </c>
      <c r="R22" s="83">
        <v>360887</v>
      </c>
      <c r="S22" s="84">
        <v>14.146256947457836</v>
      </c>
    </row>
    <row r="23" spans="1:19" x14ac:dyDescent="0.2">
      <c r="A23" s="86" t="s">
        <v>85</v>
      </c>
      <c r="B23" s="87"/>
      <c r="C23" s="88"/>
      <c r="D23" s="88"/>
      <c r="E23" s="89"/>
      <c r="F23" s="90">
        <v>21700</v>
      </c>
      <c r="G23" s="90">
        <v>41000</v>
      </c>
      <c r="H23" s="90"/>
      <c r="I23" s="92"/>
      <c r="J23" s="90"/>
      <c r="K23" s="91"/>
      <c r="L23" s="92"/>
      <c r="M23" s="90">
        <f>J8-M8</f>
        <v>51600</v>
      </c>
      <c r="N23" s="91"/>
      <c r="O23" s="92"/>
      <c r="P23" s="90"/>
      <c r="Q23" s="90"/>
      <c r="R23" s="91"/>
      <c r="S23" s="92"/>
    </row>
    <row r="24" spans="1:19" ht="20.25" customHeight="1" x14ac:dyDescent="0.25">
      <c r="A24" s="298" t="s">
        <v>25</v>
      </c>
      <c r="B24" s="299"/>
      <c r="C24" s="299"/>
      <c r="D24" s="299"/>
      <c r="E24" s="299"/>
      <c r="F24" s="299"/>
      <c r="G24" s="299"/>
      <c r="H24" s="299"/>
      <c r="I24" s="299"/>
      <c r="J24" s="299"/>
      <c r="K24" s="299"/>
      <c r="L24" s="299"/>
      <c r="M24" s="299"/>
      <c r="N24" s="299"/>
      <c r="O24" s="299"/>
      <c r="P24" s="299"/>
      <c r="Q24" s="299"/>
      <c r="R24" s="299"/>
      <c r="S24" s="299"/>
    </row>
    <row r="25" spans="1:19" x14ac:dyDescent="0.2">
      <c r="A25" s="93" t="s">
        <v>26</v>
      </c>
      <c r="B25" s="94"/>
      <c r="C25" s="94"/>
      <c r="D25" s="94"/>
      <c r="E25" s="94"/>
      <c r="F25" s="94"/>
      <c r="G25" s="94"/>
      <c r="H25" s="94"/>
      <c r="I25" s="94"/>
      <c r="J25" s="94"/>
      <c r="K25" s="94"/>
      <c r="L25" s="94"/>
      <c r="M25" s="95"/>
      <c r="N25" s="94"/>
      <c r="O25" s="94"/>
      <c r="P25" s="95"/>
      <c r="Q25" s="94"/>
      <c r="R25" s="94"/>
      <c r="S25" s="94"/>
    </row>
    <row r="26" spans="1:19" x14ac:dyDescent="0.2">
      <c r="A26" s="93" t="s">
        <v>27</v>
      </c>
      <c r="B26" s="93"/>
      <c r="C26" s="96"/>
      <c r="D26" s="96"/>
      <c r="E26" s="93"/>
      <c r="F26" s="93"/>
      <c r="G26" s="93"/>
      <c r="H26" s="93"/>
      <c r="I26" s="93"/>
      <c r="J26" s="93"/>
      <c r="K26" s="93"/>
      <c r="L26" s="93"/>
      <c r="M26" s="93"/>
      <c r="N26" s="93"/>
      <c r="O26" s="93"/>
      <c r="P26" s="97"/>
      <c r="Q26" s="93"/>
      <c r="R26" s="93"/>
      <c r="S26" s="93"/>
    </row>
    <row r="27" spans="1:19" x14ac:dyDescent="0.2">
      <c r="A27" s="300" t="s">
        <v>28</v>
      </c>
      <c r="B27" s="300"/>
      <c r="C27" s="300"/>
      <c r="D27" s="300"/>
      <c r="E27" s="300"/>
      <c r="F27" s="300"/>
      <c r="G27" s="300"/>
      <c r="H27" s="300"/>
      <c r="I27" s="300"/>
      <c r="J27" s="300"/>
      <c r="K27" s="300"/>
      <c r="L27" s="300"/>
      <c r="M27" s="300"/>
      <c r="N27" s="300"/>
      <c r="O27" s="300"/>
      <c r="P27" s="300"/>
      <c r="Q27" s="300"/>
      <c r="R27" s="300"/>
      <c r="S27" s="300"/>
    </row>
    <row r="28" spans="1:19" x14ac:dyDescent="0.2">
      <c r="A28" s="93" t="s">
        <v>29</v>
      </c>
      <c r="B28" s="93"/>
      <c r="C28" s="93"/>
      <c r="D28" s="93"/>
      <c r="E28" s="93"/>
      <c r="F28" s="93"/>
      <c r="G28" s="93"/>
      <c r="H28" s="93"/>
      <c r="I28" s="93"/>
      <c r="J28" s="93"/>
      <c r="K28" s="93"/>
      <c r="L28" s="93"/>
      <c r="M28" s="93"/>
      <c r="N28" s="93"/>
      <c r="O28" s="93"/>
      <c r="P28" s="93"/>
      <c r="Q28" s="93"/>
      <c r="R28" s="93"/>
      <c r="S28" s="93"/>
    </row>
    <row r="29" spans="1:19" x14ac:dyDescent="0.2">
      <c r="A29" s="93" t="s">
        <v>30</v>
      </c>
      <c r="B29" s="93"/>
      <c r="C29" s="97"/>
      <c r="D29" s="97"/>
      <c r="E29" s="93"/>
      <c r="F29" s="93"/>
      <c r="G29" s="93"/>
      <c r="H29" s="93"/>
      <c r="I29" s="93"/>
      <c r="J29" s="93"/>
      <c r="K29" s="93"/>
      <c r="L29" s="93"/>
      <c r="M29" s="93"/>
      <c r="N29" s="93"/>
      <c r="O29" s="93"/>
      <c r="P29" s="93"/>
      <c r="Q29" s="93"/>
      <c r="R29" s="93"/>
      <c r="S29" s="93"/>
    </row>
    <row r="30" spans="1:19" x14ac:dyDescent="0.2">
      <c r="A30" s="98" t="s">
        <v>31</v>
      </c>
      <c r="B30" s="98"/>
      <c r="C30" s="93"/>
      <c r="D30" s="93"/>
      <c r="E30" s="93"/>
      <c r="F30" s="93"/>
      <c r="G30" s="93"/>
      <c r="H30" s="93"/>
      <c r="I30" s="93"/>
      <c r="J30" s="93"/>
      <c r="K30" s="93"/>
      <c r="L30" s="99"/>
      <c r="M30" s="99"/>
      <c r="N30" s="99"/>
      <c r="O30" s="99"/>
      <c r="P30" s="99"/>
      <c r="Q30" s="99"/>
      <c r="R30" s="99"/>
      <c r="S30" s="99"/>
    </row>
    <row r="31" spans="1:19" ht="15" x14ac:dyDescent="0.25">
      <c r="A31" s="100" t="s">
        <v>32</v>
      </c>
      <c r="B31" s="101"/>
      <c r="C31" s="101"/>
      <c r="D31" s="101"/>
      <c r="E31" s="101"/>
      <c r="F31" s="101"/>
      <c r="G31" s="101"/>
      <c r="H31" s="101"/>
      <c r="I31" s="101"/>
      <c r="J31" s="101"/>
      <c r="K31" s="101"/>
      <c r="L31" s="101"/>
      <c r="M31" s="101"/>
      <c r="N31" s="101"/>
      <c r="O31" s="101"/>
      <c r="P31" s="101"/>
      <c r="Q31" s="101"/>
      <c r="R31" s="101"/>
      <c r="S31" s="101"/>
    </row>
    <row r="33" spans="1:19" ht="15" x14ac:dyDescent="0.25">
      <c r="A33"/>
      <c r="B33"/>
      <c r="C33"/>
      <c r="D33"/>
      <c r="E33"/>
      <c r="F33"/>
      <c r="G33"/>
      <c r="H33"/>
    </row>
    <row r="34" spans="1:19" ht="15" x14ac:dyDescent="0.25">
      <c r="A34"/>
      <c r="B34"/>
      <c r="C34"/>
      <c r="D34"/>
      <c r="E34"/>
      <c r="F34"/>
      <c r="G34"/>
      <c r="H34"/>
    </row>
    <row r="35" spans="1:19" ht="15" x14ac:dyDescent="0.25">
      <c r="A35"/>
      <c r="B35"/>
      <c r="C35"/>
      <c r="D35"/>
      <c r="E35"/>
      <c r="F35"/>
      <c r="G35"/>
      <c r="H35"/>
      <c r="I35"/>
      <c r="J35"/>
      <c r="K35"/>
      <c r="L35"/>
      <c r="M35"/>
      <c r="N35"/>
      <c r="O35"/>
      <c r="P35"/>
      <c r="Q35"/>
      <c r="R35"/>
      <c r="S35"/>
    </row>
    <row r="36" spans="1:19" ht="15" x14ac:dyDescent="0.25">
      <c r="A36"/>
      <c r="B36"/>
      <c r="C36"/>
      <c r="D36"/>
      <c r="E36"/>
      <c r="F36"/>
      <c r="G36"/>
      <c r="H36"/>
      <c r="I36"/>
      <c r="J36"/>
      <c r="K36"/>
      <c r="L36"/>
      <c r="M36"/>
      <c r="N36"/>
      <c r="O36"/>
      <c r="P36"/>
      <c r="Q36"/>
      <c r="R36"/>
      <c r="S36"/>
    </row>
    <row r="37" spans="1:19" ht="15" x14ac:dyDescent="0.25">
      <c r="A37"/>
      <c r="B37"/>
      <c r="C37"/>
      <c r="D37"/>
      <c r="E37"/>
      <c r="F37"/>
      <c r="G37"/>
      <c r="H37"/>
      <c r="I37"/>
      <c r="J37"/>
      <c r="K37"/>
      <c r="L37"/>
      <c r="M37"/>
      <c r="N37"/>
      <c r="O37"/>
      <c r="P37"/>
      <c r="Q37"/>
      <c r="R37"/>
      <c r="S37"/>
    </row>
    <row r="38" spans="1:19" ht="15" x14ac:dyDescent="0.25">
      <c r="A38"/>
      <c r="B38"/>
      <c r="C38"/>
      <c r="D38"/>
      <c r="E38"/>
      <c r="F38"/>
      <c r="G38"/>
      <c r="H38"/>
      <c r="I38"/>
      <c r="J38"/>
      <c r="K38"/>
      <c r="L38"/>
      <c r="M38"/>
      <c r="N38"/>
      <c r="O38"/>
      <c r="P38"/>
      <c r="Q38"/>
      <c r="R38"/>
      <c r="S38"/>
    </row>
    <row r="39" spans="1:19" ht="15" x14ac:dyDescent="0.25">
      <c r="A39"/>
      <c r="B39"/>
      <c r="C39"/>
      <c r="D39"/>
      <c r="E39"/>
      <c r="F39"/>
      <c r="G39"/>
      <c r="H39"/>
      <c r="I39"/>
      <c r="J39"/>
      <c r="K39"/>
      <c r="L39"/>
      <c r="M39"/>
      <c r="N39"/>
      <c r="O39"/>
      <c r="P39"/>
      <c r="Q39"/>
      <c r="R39"/>
      <c r="S39"/>
    </row>
    <row r="40" spans="1:19" ht="15" x14ac:dyDescent="0.25">
      <c r="A40"/>
      <c r="B40"/>
      <c r="C40"/>
      <c r="D40"/>
      <c r="E40"/>
      <c r="F40"/>
      <c r="G40"/>
      <c r="H40"/>
      <c r="I40"/>
      <c r="J40"/>
      <c r="K40"/>
      <c r="L40"/>
      <c r="M40"/>
      <c r="N40"/>
      <c r="O40"/>
      <c r="P40"/>
      <c r="Q40"/>
      <c r="R40"/>
      <c r="S40"/>
    </row>
    <row r="41" spans="1:19" ht="15" x14ac:dyDescent="0.25">
      <c r="A41"/>
      <c r="B41"/>
      <c r="C41"/>
      <c r="D41"/>
      <c r="E41"/>
      <c r="F41"/>
      <c r="G41"/>
      <c r="H41"/>
      <c r="I41"/>
      <c r="J41"/>
      <c r="K41"/>
      <c r="L41"/>
      <c r="M41"/>
      <c r="N41"/>
      <c r="O41"/>
      <c r="P41"/>
      <c r="Q41"/>
      <c r="R41"/>
      <c r="S41"/>
    </row>
    <row r="42" spans="1:19" ht="15" x14ac:dyDescent="0.25">
      <c r="A42"/>
      <c r="B42"/>
      <c r="C42"/>
      <c r="D42"/>
      <c r="E42"/>
      <c r="F42"/>
      <c r="G42"/>
      <c r="H42"/>
      <c r="I42"/>
      <c r="J42"/>
      <c r="K42"/>
      <c r="L42"/>
      <c r="M42"/>
      <c r="N42"/>
      <c r="O42"/>
      <c r="P42"/>
      <c r="Q42"/>
      <c r="R42"/>
      <c r="S42"/>
    </row>
    <row r="43" spans="1:19" ht="15" x14ac:dyDescent="0.25">
      <c r="A43"/>
      <c r="B43"/>
      <c r="C43"/>
      <c r="D43"/>
      <c r="E43"/>
      <c r="F43"/>
      <c r="G43"/>
      <c r="H43"/>
      <c r="I43"/>
      <c r="J43"/>
      <c r="K43"/>
      <c r="L43"/>
      <c r="M43"/>
      <c r="N43"/>
      <c r="O43"/>
      <c r="P43"/>
      <c r="Q43"/>
      <c r="R43"/>
      <c r="S43"/>
    </row>
    <row r="44" spans="1:19" ht="15" x14ac:dyDescent="0.25">
      <c r="A44"/>
      <c r="B44"/>
      <c r="C44"/>
      <c r="D44"/>
      <c r="E44"/>
      <c r="F44"/>
      <c r="G44"/>
      <c r="H44"/>
      <c r="I44"/>
      <c r="J44"/>
      <c r="K44"/>
      <c r="L44"/>
      <c r="M44"/>
      <c r="N44"/>
      <c r="O44"/>
      <c r="P44"/>
      <c r="Q44"/>
      <c r="R44"/>
      <c r="S44"/>
    </row>
    <row r="45" spans="1:19" ht="15" x14ac:dyDescent="0.25">
      <c r="A45"/>
      <c r="B45"/>
      <c r="C45"/>
      <c r="D45"/>
      <c r="E45"/>
      <c r="F45"/>
      <c r="G45"/>
      <c r="H45"/>
      <c r="I45"/>
      <c r="J45"/>
      <c r="K45"/>
      <c r="L45"/>
      <c r="M45"/>
      <c r="N45"/>
      <c r="O45"/>
      <c r="P45"/>
      <c r="Q45"/>
      <c r="R45"/>
      <c r="S45"/>
    </row>
    <row r="46" spans="1:19" ht="15" x14ac:dyDescent="0.25">
      <c r="A46"/>
      <c r="B46"/>
      <c r="C46"/>
      <c r="D46"/>
      <c r="E46"/>
      <c r="F46"/>
      <c r="G46"/>
      <c r="H46"/>
      <c r="I46"/>
      <c r="J46"/>
      <c r="K46"/>
      <c r="L46"/>
      <c r="M46"/>
      <c r="N46"/>
      <c r="O46"/>
      <c r="P46"/>
      <c r="Q46"/>
      <c r="R46"/>
      <c r="S46"/>
    </row>
    <row r="47" spans="1:19" ht="15" x14ac:dyDescent="0.25">
      <c r="A47"/>
      <c r="B47"/>
      <c r="C47"/>
      <c r="D47"/>
      <c r="E47"/>
      <c r="F47"/>
      <c r="G47"/>
      <c r="H47"/>
      <c r="I47"/>
      <c r="J47"/>
      <c r="K47"/>
      <c r="L47"/>
      <c r="M47"/>
      <c r="N47"/>
      <c r="O47"/>
      <c r="P47"/>
      <c r="Q47"/>
      <c r="R47"/>
      <c r="S47"/>
    </row>
    <row r="48" spans="1:19" ht="15" x14ac:dyDescent="0.25">
      <c r="A48"/>
      <c r="B48"/>
      <c r="C48"/>
      <c r="D48"/>
      <c r="E48"/>
      <c r="F48"/>
      <c r="G48"/>
      <c r="H48"/>
      <c r="I48"/>
      <c r="J48"/>
      <c r="K48"/>
      <c r="L48"/>
      <c r="M48"/>
      <c r="N48"/>
      <c r="O48"/>
      <c r="P48"/>
      <c r="Q48"/>
      <c r="R48"/>
      <c r="S48"/>
    </row>
    <row r="49" spans="1:19" ht="15" x14ac:dyDescent="0.25">
      <c r="A49"/>
      <c r="B49"/>
      <c r="C49"/>
      <c r="D49"/>
      <c r="E49"/>
      <c r="F49"/>
      <c r="G49"/>
      <c r="H49"/>
      <c r="I49"/>
      <c r="J49"/>
      <c r="K49"/>
      <c r="L49"/>
      <c r="M49"/>
      <c r="N49"/>
      <c r="O49"/>
      <c r="P49"/>
      <c r="Q49"/>
      <c r="R49"/>
      <c r="S49"/>
    </row>
    <row r="50" spans="1:19" ht="15" x14ac:dyDescent="0.25">
      <c r="A50"/>
      <c r="B50"/>
      <c r="C50"/>
      <c r="D50"/>
      <c r="E50"/>
      <c r="F50"/>
      <c r="G50"/>
      <c r="H50"/>
      <c r="I50"/>
      <c r="J50"/>
      <c r="K50"/>
      <c r="L50"/>
      <c r="M50"/>
      <c r="N50"/>
      <c r="O50"/>
      <c r="P50"/>
      <c r="Q50"/>
      <c r="R50"/>
      <c r="S50"/>
    </row>
    <row r="51" spans="1:19" ht="15" x14ac:dyDescent="0.25">
      <c r="A51"/>
      <c r="B51"/>
      <c r="C51"/>
      <c r="D51"/>
      <c r="E51"/>
      <c r="F51"/>
      <c r="G51"/>
      <c r="H51"/>
      <c r="I51"/>
      <c r="J51"/>
      <c r="K51"/>
      <c r="L51"/>
      <c r="M51"/>
      <c r="N51"/>
      <c r="O51"/>
      <c r="P51"/>
      <c r="Q51"/>
      <c r="R51"/>
      <c r="S51"/>
    </row>
    <row r="52" spans="1:19" ht="15" x14ac:dyDescent="0.25">
      <c r="A52"/>
      <c r="B52"/>
      <c r="C52"/>
      <c r="D52"/>
      <c r="E52"/>
      <c r="F52"/>
      <c r="G52"/>
      <c r="H52"/>
      <c r="I52"/>
      <c r="J52"/>
      <c r="K52"/>
      <c r="L52"/>
      <c r="M52"/>
      <c r="N52"/>
      <c r="O52"/>
      <c r="P52"/>
      <c r="Q52"/>
      <c r="R52"/>
      <c r="S52"/>
    </row>
    <row r="53" spans="1:19" ht="15" x14ac:dyDescent="0.25">
      <c r="A53"/>
      <c r="B53"/>
      <c r="C53"/>
      <c r="D53"/>
      <c r="E53"/>
      <c r="F53"/>
      <c r="G53"/>
      <c r="H53"/>
      <c r="I53"/>
      <c r="J53"/>
      <c r="K53"/>
      <c r="L53"/>
      <c r="M53"/>
      <c r="N53"/>
      <c r="O53"/>
      <c r="P53"/>
      <c r="Q53"/>
      <c r="R53"/>
      <c r="S53"/>
    </row>
    <row r="54" spans="1:19" ht="15" x14ac:dyDescent="0.25">
      <c r="A54"/>
      <c r="B54"/>
      <c r="C54"/>
      <c r="D54"/>
      <c r="E54"/>
      <c r="F54"/>
      <c r="G54"/>
      <c r="H54"/>
      <c r="I54"/>
      <c r="J54"/>
      <c r="K54"/>
      <c r="L54"/>
      <c r="M54"/>
      <c r="N54"/>
      <c r="O54"/>
      <c r="P54"/>
      <c r="Q54"/>
      <c r="R54"/>
      <c r="S54"/>
    </row>
    <row r="55" spans="1:19" ht="15" x14ac:dyDescent="0.25">
      <c r="A55"/>
      <c r="B55"/>
      <c r="C55"/>
      <c r="D55"/>
      <c r="E55"/>
      <c r="F55"/>
      <c r="G55"/>
      <c r="H55"/>
      <c r="I55"/>
      <c r="J55"/>
      <c r="K55"/>
      <c r="L55"/>
      <c r="M55"/>
      <c r="N55"/>
      <c r="O55"/>
      <c r="P55"/>
      <c r="Q55"/>
      <c r="R55"/>
      <c r="S55"/>
    </row>
    <row r="56" spans="1:19" ht="15" x14ac:dyDescent="0.25">
      <c r="A56"/>
      <c r="B56"/>
      <c r="C56"/>
      <c r="D56"/>
      <c r="E56"/>
      <c r="F56"/>
      <c r="G56"/>
      <c r="H56"/>
      <c r="I56"/>
      <c r="J56" s="103"/>
      <c r="K56"/>
      <c r="L56"/>
      <c r="M56"/>
      <c r="N56"/>
      <c r="O56"/>
      <c r="P56"/>
      <c r="Q56"/>
      <c r="R56"/>
      <c r="S56"/>
    </row>
    <row r="57" spans="1:19" ht="15" x14ac:dyDescent="0.25">
      <c r="A57"/>
      <c r="B57"/>
      <c r="C57"/>
      <c r="D57"/>
      <c r="E57"/>
      <c r="F57"/>
      <c r="G57"/>
      <c r="H57"/>
      <c r="I57"/>
      <c r="J57"/>
      <c r="K57"/>
      <c r="L57"/>
      <c r="M57"/>
      <c r="N57"/>
      <c r="O57"/>
      <c r="P57"/>
      <c r="Q57"/>
      <c r="R57"/>
      <c r="S57"/>
    </row>
    <row r="58" spans="1:19" ht="15" x14ac:dyDescent="0.25">
      <c r="A58"/>
      <c r="B58"/>
      <c r="C58"/>
      <c r="D58"/>
      <c r="E58"/>
      <c r="F58"/>
      <c r="G58"/>
      <c r="H58"/>
      <c r="I58"/>
      <c r="J58"/>
      <c r="K58"/>
      <c r="L58"/>
      <c r="M58"/>
      <c r="N58"/>
      <c r="O58"/>
      <c r="P58"/>
      <c r="Q58"/>
      <c r="R58"/>
      <c r="S58"/>
    </row>
    <row r="59" spans="1:19" ht="15" x14ac:dyDescent="0.25">
      <c r="A59"/>
      <c r="B59"/>
      <c r="C59"/>
      <c r="D59"/>
      <c r="E59"/>
      <c r="F59"/>
      <c r="G59"/>
      <c r="H59"/>
      <c r="I59"/>
      <c r="J59"/>
      <c r="K59"/>
      <c r="L59"/>
      <c r="M59"/>
      <c r="N59"/>
      <c r="O59"/>
      <c r="P59"/>
      <c r="Q59"/>
      <c r="R59"/>
      <c r="S59"/>
    </row>
    <row r="60" spans="1:19" ht="15" x14ac:dyDescent="0.25">
      <c r="A60"/>
      <c r="B60"/>
      <c r="C60"/>
      <c r="D60"/>
      <c r="E60"/>
      <c r="F60"/>
      <c r="G60"/>
      <c r="H60"/>
      <c r="I60"/>
      <c r="J60"/>
      <c r="K60"/>
      <c r="L60"/>
      <c r="M60"/>
      <c r="N60"/>
      <c r="O60"/>
      <c r="P60"/>
      <c r="Q60"/>
      <c r="R60"/>
      <c r="S60"/>
    </row>
    <row r="61" spans="1:19" ht="15" x14ac:dyDescent="0.25">
      <c r="A61"/>
      <c r="B61"/>
      <c r="C61"/>
      <c r="D61"/>
      <c r="E61"/>
      <c r="F61"/>
      <c r="G61"/>
      <c r="H61"/>
      <c r="J61"/>
      <c r="K61"/>
    </row>
    <row r="62" spans="1:19" ht="15" x14ac:dyDescent="0.25">
      <c r="A62"/>
      <c r="B62"/>
      <c r="C62"/>
      <c r="D62"/>
      <c r="E62"/>
      <c r="F62"/>
      <c r="G62"/>
      <c r="H62"/>
    </row>
    <row r="63" spans="1:19" ht="15" x14ac:dyDescent="0.25">
      <c r="A63"/>
      <c r="B63"/>
      <c r="C63"/>
      <c r="D63"/>
      <c r="E63"/>
      <c r="F63"/>
      <c r="G63"/>
      <c r="H63"/>
    </row>
    <row r="64" spans="1:19" ht="15" x14ac:dyDescent="0.25">
      <c r="A64"/>
      <c r="B64"/>
      <c r="C64"/>
      <c r="D64"/>
      <c r="E64"/>
      <c r="F64"/>
      <c r="G64"/>
      <c r="H64"/>
    </row>
    <row r="65" spans="1:8" ht="15" x14ac:dyDescent="0.25">
      <c r="A65"/>
      <c r="B65"/>
      <c r="C65"/>
      <c r="D65"/>
      <c r="E65"/>
      <c r="F65"/>
      <c r="G65"/>
      <c r="H65"/>
    </row>
    <row r="66" spans="1:8" ht="15" x14ac:dyDescent="0.25">
      <c r="A66"/>
      <c r="B66"/>
      <c r="C66"/>
      <c r="D66"/>
      <c r="E66"/>
      <c r="F66"/>
      <c r="G66"/>
      <c r="H66"/>
    </row>
    <row r="67" spans="1:8" ht="15" x14ac:dyDescent="0.25">
      <c r="A67"/>
      <c r="B67"/>
      <c r="C67"/>
      <c r="D67"/>
      <c r="E67"/>
      <c r="F67"/>
      <c r="G67"/>
      <c r="H67"/>
    </row>
    <row r="68" spans="1:8" ht="15" x14ac:dyDescent="0.25">
      <c r="A68"/>
      <c r="B68"/>
      <c r="C68"/>
      <c r="D68"/>
      <c r="E68"/>
      <c r="F68"/>
      <c r="G68"/>
      <c r="H68"/>
    </row>
    <row r="69" spans="1:8" ht="15" x14ac:dyDescent="0.25">
      <c r="A69"/>
      <c r="B69"/>
      <c r="C69"/>
      <c r="D69"/>
      <c r="E69"/>
      <c r="F69"/>
      <c r="G69"/>
      <c r="H69"/>
    </row>
    <row r="70" spans="1:8" ht="15" x14ac:dyDescent="0.25">
      <c r="A70"/>
      <c r="B70"/>
      <c r="C70"/>
      <c r="D70"/>
      <c r="E70"/>
      <c r="F70"/>
      <c r="G70"/>
      <c r="H70"/>
    </row>
    <row r="71" spans="1:8" ht="15" x14ac:dyDescent="0.25">
      <c r="A71"/>
      <c r="B71"/>
      <c r="C71"/>
      <c r="D71"/>
      <c r="E71"/>
      <c r="F71"/>
      <c r="G71"/>
      <c r="H71"/>
    </row>
    <row r="72" spans="1:8" ht="15" x14ac:dyDescent="0.25">
      <c r="A72"/>
      <c r="B72"/>
      <c r="C72"/>
      <c r="D72"/>
      <c r="E72"/>
      <c r="F72"/>
      <c r="G72"/>
      <c r="H72"/>
    </row>
    <row r="73" spans="1:8" ht="15" x14ac:dyDescent="0.25">
      <c r="A73"/>
      <c r="B73"/>
      <c r="C73"/>
      <c r="D73"/>
      <c r="E73"/>
      <c r="F73"/>
      <c r="G73"/>
      <c r="H73"/>
    </row>
    <row r="74" spans="1:8" ht="15" x14ac:dyDescent="0.25">
      <c r="A74"/>
      <c r="B74"/>
      <c r="C74"/>
      <c r="D74"/>
      <c r="E74"/>
      <c r="F74"/>
      <c r="G74"/>
      <c r="H74"/>
    </row>
    <row r="75" spans="1:8" ht="15" x14ac:dyDescent="0.25">
      <c r="A75"/>
      <c r="B75"/>
      <c r="C75"/>
      <c r="D75"/>
      <c r="E75"/>
      <c r="F75"/>
      <c r="G75"/>
      <c r="H75"/>
    </row>
    <row r="76" spans="1:8" ht="15" x14ac:dyDescent="0.25">
      <c r="A76"/>
      <c r="B76"/>
      <c r="C76"/>
      <c r="D76"/>
      <c r="E76"/>
      <c r="F76"/>
      <c r="G76"/>
      <c r="H76"/>
    </row>
    <row r="77" spans="1:8" ht="15" x14ac:dyDescent="0.25">
      <c r="A77"/>
      <c r="B77"/>
      <c r="C77"/>
      <c r="D77"/>
      <c r="E77"/>
      <c r="F77"/>
      <c r="G77"/>
      <c r="H77"/>
    </row>
    <row r="78" spans="1:8" ht="15" x14ac:dyDescent="0.25">
      <c r="A78"/>
      <c r="B78"/>
      <c r="C78"/>
      <c r="D78"/>
      <c r="E78"/>
      <c r="F78"/>
      <c r="G78"/>
      <c r="H78"/>
    </row>
    <row r="79" spans="1:8" ht="15" x14ac:dyDescent="0.25">
      <c r="A79"/>
      <c r="B79"/>
      <c r="C79"/>
      <c r="D79"/>
      <c r="E79"/>
      <c r="F79"/>
      <c r="G79"/>
      <c r="H79"/>
    </row>
    <row r="80" spans="1:8" ht="15" x14ac:dyDescent="0.25">
      <c r="A80"/>
      <c r="B80"/>
      <c r="C80"/>
      <c r="D80"/>
      <c r="E80"/>
      <c r="F80"/>
      <c r="G80"/>
      <c r="H80"/>
    </row>
    <row r="81" spans="1:8" ht="15" x14ac:dyDescent="0.25">
      <c r="A81"/>
      <c r="B81"/>
      <c r="C81"/>
      <c r="D81"/>
      <c r="E81"/>
      <c r="F81"/>
      <c r="G81"/>
      <c r="H81"/>
    </row>
    <row r="82" spans="1:8" ht="15" x14ac:dyDescent="0.25">
      <c r="A82"/>
      <c r="B82"/>
      <c r="C82"/>
      <c r="D82"/>
      <c r="E82"/>
      <c r="F82"/>
      <c r="G82"/>
      <c r="H82"/>
    </row>
    <row r="83" spans="1:8" ht="15" x14ac:dyDescent="0.25">
      <c r="A83"/>
      <c r="B83"/>
      <c r="C83"/>
      <c r="D83"/>
      <c r="E83"/>
      <c r="F83"/>
      <c r="G83"/>
      <c r="H83"/>
    </row>
    <row r="84" spans="1:8" ht="15" x14ac:dyDescent="0.25">
      <c r="A84"/>
      <c r="B84"/>
      <c r="C84"/>
      <c r="D84"/>
      <c r="E84"/>
      <c r="F84"/>
      <c r="G84"/>
      <c r="H84"/>
    </row>
    <row r="85" spans="1:8" ht="15" x14ac:dyDescent="0.25">
      <c r="A85"/>
      <c r="B85"/>
      <c r="C85"/>
      <c r="D85"/>
      <c r="E85"/>
      <c r="F85"/>
      <c r="G85"/>
      <c r="H85"/>
    </row>
    <row r="86" spans="1:8" ht="15" x14ac:dyDescent="0.25">
      <c r="A86"/>
      <c r="B86"/>
      <c r="C86"/>
      <c r="D86"/>
      <c r="E86"/>
      <c r="F86"/>
      <c r="G86"/>
      <c r="H86"/>
    </row>
    <row r="87" spans="1:8" ht="15" x14ac:dyDescent="0.25">
      <c r="A87"/>
      <c r="B87"/>
      <c r="C87"/>
      <c r="D87"/>
    </row>
    <row r="88" spans="1:8" ht="15" x14ac:dyDescent="0.25">
      <c r="A88"/>
      <c r="B88"/>
      <c r="C88"/>
      <c r="D88"/>
    </row>
    <row r="89" spans="1:8" ht="15" x14ac:dyDescent="0.25">
      <c r="A89"/>
      <c r="B89"/>
      <c r="C89"/>
      <c r="D89"/>
    </row>
    <row r="90" spans="1:8" ht="15" x14ac:dyDescent="0.25">
      <c r="A90"/>
      <c r="B90"/>
      <c r="C90"/>
      <c r="D90"/>
    </row>
  </sheetData>
  <mergeCells count="24">
    <mergeCell ref="D6:D7"/>
    <mergeCell ref="H6:H7"/>
    <mergeCell ref="B4:I4"/>
    <mergeCell ref="J4:S4"/>
    <mergeCell ref="B5:E5"/>
    <mergeCell ref="F5:I5"/>
    <mergeCell ref="J5:L5"/>
    <mergeCell ref="M5:O5"/>
    <mergeCell ref="P5:S5"/>
    <mergeCell ref="A24:S24"/>
    <mergeCell ref="A27:S27"/>
    <mergeCell ref="J6:J7"/>
    <mergeCell ref="M6:M7"/>
    <mergeCell ref="P6:P7"/>
    <mergeCell ref="B6:B7"/>
    <mergeCell ref="C6:C7"/>
    <mergeCell ref="F6:F7"/>
    <mergeCell ref="G6:G7"/>
    <mergeCell ref="E6:E7"/>
    <mergeCell ref="I6:I7"/>
    <mergeCell ref="N6:O6"/>
    <mergeCell ref="K6:L6"/>
    <mergeCell ref="R6:S6"/>
    <mergeCell ref="Q6:Q7"/>
  </mergeCells>
  <pageMargins left="0.23622047244094491" right="0.23622047244094491" top="0.74803149606299213" bottom="0.74803149606299213"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59"/>
  <sheetViews>
    <sheetView zoomScaleNormal="100" workbookViewId="0">
      <selection activeCell="E49" sqref="E49"/>
    </sheetView>
  </sheetViews>
  <sheetFormatPr baseColWidth="10" defaultRowHeight="15" x14ac:dyDescent="0.25"/>
  <cols>
    <col min="1" max="1" width="43.85546875" customWidth="1"/>
    <col min="2" max="3" width="10.28515625" customWidth="1"/>
    <col min="4" max="4" width="9" customWidth="1"/>
    <col min="5" max="6" width="10.28515625" customWidth="1"/>
    <col min="7" max="7" width="8.5703125" customWidth="1"/>
    <col min="8" max="9" width="10.140625" customWidth="1"/>
    <col min="10" max="10" width="8.5703125" customWidth="1"/>
  </cols>
  <sheetData>
    <row r="1" spans="1:13" x14ac:dyDescent="0.25">
      <c r="A1" s="107" t="s">
        <v>33</v>
      </c>
      <c r="B1" s="108"/>
      <c r="C1" s="108"/>
      <c r="D1" s="108"/>
      <c r="E1" s="108"/>
      <c r="F1" s="108"/>
      <c r="G1" s="109"/>
      <c r="H1" s="109"/>
      <c r="I1" s="109"/>
      <c r="J1" s="109"/>
    </row>
    <row r="2" spans="1:13" x14ac:dyDescent="0.25">
      <c r="A2" s="110" t="s">
        <v>34</v>
      </c>
      <c r="B2" s="108"/>
      <c r="C2" s="111"/>
      <c r="D2" s="108"/>
      <c r="E2" s="108"/>
      <c r="F2" s="108"/>
      <c r="G2" s="109"/>
      <c r="H2" s="109"/>
      <c r="I2" s="109"/>
      <c r="J2" s="109"/>
    </row>
    <row r="3" spans="1:13" x14ac:dyDescent="0.25">
      <c r="A3" s="112"/>
      <c r="B3" s="342" t="s">
        <v>2</v>
      </c>
      <c r="C3" s="343"/>
      <c r="D3" s="219"/>
      <c r="E3" s="113"/>
      <c r="F3" s="114"/>
      <c r="G3" s="344" t="s">
        <v>35</v>
      </c>
      <c r="H3" s="345"/>
      <c r="I3" s="346"/>
      <c r="J3" s="347"/>
    </row>
    <row r="4" spans="1:13" x14ac:dyDescent="0.25">
      <c r="A4" s="115"/>
      <c r="B4" s="226" t="s">
        <v>36</v>
      </c>
      <c r="C4" s="227" t="s">
        <v>37</v>
      </c>
      <c r="D4" s="227" t="s">
        <v>38</v>
      </c>
      <c r="E4" s="228" t="s">
        <v>39</v>
      </c>
      <c r="F4" s="229" t="s">
        <v>40</v>
      </c>
      <c r="G4" s="230">
        <v>2016</v>
      </c>
      <c r="H4" s="293" t="s">
        <v>81</v>
      </c>
      <c r="I4" s="231">
        <v>2020</v>
      </c>
      <c r="J4" s="232">
        <v>2025</v>
      </c>
    </row>
    <row r="5" spans="1:13" x14ac:dyDescent="0.25">
      <c r="A5" s="116" t="s">
        <v>41</v>
      </c>
      <c r="B5" s="233">
        <v>87.649999999999991</v>
      </c>
      <c r="C5" s="117">
        <v>86.79</v>
      </c>
      <c r="D5" s="117">
        <v>90.68</v>
      </c>
      <c r="E5" s="118">
        <v>82.845711182430563</v>
      </c>
      <c r="F5" s="119">
        <v>82.862225362241134</v>
      </c>
      <c r="G5" s="120">
        <v>90.91</v>
      </c>
      <c r="H5" s="294">
        <v>81.489065078290125</v>
      </c>
      <c r="I5" s="120">
        <v>89.92</v>
      </c>
      <c r="J5" s="121">
        <v>88.85</v>
      </c>
      <c r="K5" s="122"/>
      <c r="L5" s="122"/>
    </row>
    <row r="6" spans="1:13" x14ac:dyDescent="0.25">
      <c r="A6" s="123" t="s">
        <v>42</v>
      </c>
      <c r="B6" s="234">
        <v>55.989999999999995</v>
      </c>
      <c r="C6" s="124">
        <v>56.389999999999993</v>
      </c>
      <c r="D6" s="124">
        <v>61.480000000000004</v>
      </c>
      <c r="E6" s="125">
        <v>52.441709441974439</v>
      </c>
      <c r="F6" s="126">
        <v>53.661836784900999</v>
      </c>
      <c r="G6" s="127">
        <v>63.49</v>
      </c>
      <c r="H6" s="295">
        <v>54.071024188409851</v>
      </c>
      <c r="I6" s="127">
        <v>63.22</v>
      </c>
      <c r="J6" s="128">
        <v>62.949999999999996</v>
      </c>
      <c r="K6" s="122"/>
      <c r="L6" s="122"/>
      <c r="M6" s="129"/>
    </row>
    <row r="7" spans="1:13" x14ac:dyDescent="0.25">
      <c r="A7" s="46" t="s">
        <v>43</v>
      </c>
      <c r="B7" s="235">
        <v>9.83</v>
      </c>
      <c r="C7" s="130">
        <v>8.85</v>
      </c>
      <c r="D7" s="130">
        <v>9.19</v>
      </c>
      <c r="E7" s="131">
        <v>8.668583785622916</v>
      </c>
      <c r="F7" s="132">
        <v>8.9902666422754489</v>
      </c>
      <c r="G7" s="133">
        <v>8.84</v>
      </c>
      <c r="H7" s="296">
        <v>8.6057972650669505</v>
      </c>
      <c r="I7" s="133">
        <v>8.84</v>
      </c>
      <c r="J7" s="134">
        <v>8.68</v>
      </c>
      <c r="K7" s="129"/>
    </row>
    <row r="8" spans="1:13" x14ac:dyDescent="0.25">
      <c r="A8" s="46" t="s">
        <v>44</v>
      </c>
      <c r="B8" s="235">
        <v>5.42</v>
      </c>
      <c r="C8" s="130">
        <v>5.75</v>
      </c>
      <c r="D8" s="130">
        <v>6.43</v>
      </c>
      <c r="E8" s="131">
        <v>5.0427425924290157</v>
      </c>
      <c r="F8" s="132">
        <v>5.2527329729320558</v>
      </c>
      <c r="G8" s="133">
        <v>7.17</v>
      </c>
      <c r="H8" s="296">
        <v>5.7426611572532291</v>
      </c>
      <c r="I8" s="133">
        <v>7.3</v>
      </c>
      <c r="J8" s="134">
        <v>7.3</v>
      </c>
      <c r="K8" s="129"/>
    </row>
    <row r="9" spans="1:13" x14ac:dyDescent="0.25">
      <c r="A9" s="135" t="s">
        <v>45</v>
      </c>
      <c r="B9" s="235">
        <v>17.86</v>
      </c>
      <c r="C9" s="130">
        <v>17.580000000000002</v>
      </c>
      <c r="D9" s="130">
        <v>18.260000000000002</v>
      </c>
      <c r="E9" s="131">
        <v>16.209469782475701</v>
      </c>
      <c r="F9" s="132">
        <v>16.536615213812158</v>
      </c>
      <c r="G9" s="133">
        <v>18.75</v>
      </c>
      <c r="H9" s="296">
        <v>16.898798677528607</v>
      </c>
      <c r="I9" s="133">
        <v>18.920000000000002</v>
      </c>
      <c r="J9" s="134">
        <v>18.920000000000002</v>
      </c>
      <c r="K9" s="129"/>
    </row>
    <row r="10" spans="1:13" x14ac:dyDescent="0.25">
      <c r="A10" s="46" t="s">
        <v>46</v>
      </c>
      <c r="B10" s="235">
        <v>11.709999999999999</v>
      </c>
      <c r="C10" s="130">
        <v>13.07</v>
      </c>
      <c r="D10" s="130">
        <v>16.760000000000002</v>
      </c>
      <c r="E10" s="131">
        <v>11.37087091508079</v>
      </c>
      <c r="F10" s="132">
        <v>12.045582140581731</v>
      </c>
      <c r="G10" s="133">
        <v>18.25</v>
      </c>
      <c r="H10" s="296">
        <v>12.346842192787744</v>
      </c>
      <c r="I10" s="133">
        <v>17.97</v>
      </c>
      <c r="J10" s="134">
        <v>17.97</v>
      </c>
      <c r="K10" s="129"/>
    </row>
    <row r="11" spans="1:13" x14ac:dyDescent="0.25">
      <c r="A11" s="46" t="s">
        <v>47</v>
      </c>
      <c r="B11" s="235">
        <v>11.17</v>
      </c>
      <c r="C11" s="130">
        <v>11.15</v>
      </c>
      <c r="D11" s="130">
        <v>10.84</v>
      </c>
      <c r="E11" s="131">
        <v>11.150042366366012</v>
      </c>
      <c r="F11" s="132">
        <v>10.836639815299602</v>
      </c>
      <c r="G11" s="133">
        <v>10.48</v>
      </c>
      <c r="H11" s="296">
        <v>10.476924895773319</v>
      </c>
      <c r="I11" s="133">
        <v>10.18</v>
      </c>
      <c r="J11" s="134">
        <v>10.08</v>
      </c>
      <c r="K11" s="129"/>
    </row>
    <row r="12" spans="1:13" x14ac:dyDescent="0.25">
      <c r="A12" s="136" t="s">
        <v>48</v>
      </c>
      <c r="B12" s="234">
        <v>10.7</v>
      </c>
      <c r="C12" s="124">
        <v>10.11</v>
      </c>
      <c r="D12" s="124">
        <v>9.75</v>
      </c>
      <c r="E12" s="125">
        <v>10.114274684542329</v>
      </c>
      <c r="F12" s="126">
        <v>9.749758716180839</v>
      </c>
      <c r="G12" s="127">
        <v>9.69</v>
      </c>
      <c r="H12" s="295">
        <v>9.6854529339583166</v>
      </c>
      <c r="I12" s="127">
        <v>9.629999999999999</v>
      </c>
      <c r="J12" s="128">
        <v>9.56</v>
      </c>
      <c r="K12" s="129"/>
    </row>
    <row r="13" spans="1:13" x14ac:dyDescent="0.25">
      <c r="A13" s="136" t="s">
        <v>49</v>
      </c>
      <c r="B13" s="234">
        <v>7.7299999999999995</v>
      </c>
      <c r="C13" s="124">
        <v>7.22</v>
      </c>
      <c r="D13" s="124">
        <v>6.75</v>
      </c>
      <c r="E13" s="125">
        <v>7.2153683583769261</v>
      </c>
      <c r="F13" s="126">
        <v>6.7524774959470619</v>
      </c>
      <c r="G13" s="127">
        <v>5.79</v>
      </c>
      <c r="H13" s="295">
        <v>5.7906217379171059</v>
      </c>
      <c r="I13" s="127">
        <v>5.4399999999999995</v>
      </c>
      <c r="J13" s="128">
        <v>4.95</v>
      </c>
    </row>
    <row r="14" spans="1:13" x14ac:dyDescent="0.25">
      <c r="A14" s="137" t="s">
        <v>50</v>
      </c>
      <c r="B14" s="236">
        <v>13.239999999999998</v>
      </c>
      <c r="C14" s="138">
        <v>13.07</v>
      </c>
      <c r="D14" s="138">
        <v>12.7</v>
      </c>
      <c r="E14" s="139">
        <v>13.074358697536862</v>
      </c>
      <c r="F14" s="140">
        <v>12.698152365212234</v>
      </c>
      <c r="G14" s="141">
        <v>11.940000000000001</v>
      </c>
      <c r="H14" s="295">
        <v>11.941966218004849</v>
      </c>
      <c r="I14" s="141">
        <v>11.63</v>
      </c>
      <c r="J14" s="142">
        <v>11.39</v>
      </c>
      <c r="K14" s="102"/>
    </row>
    <row r="15" spans="1:13" x14ac:dyDescent="0.25">
      <c r="A15" s="116" t="s">
        <v>51</v>
      </c>
      <c r="B15" s="233">
        <v>71.55</v>
      </c>
      <c r="C15" s="117">
        <v>69.95</v>
      </c>
      <c r="D15" s="117">
        <v>72.36</v>
      </c>
      <c r="E15" s="118">
        <v>69.828960606764184</v>
      </c>
      <c r="F15" s="119">
        <v>71.596720577894274</v>
      </c>
      <c r="G15" s="120">
        <v>70.760000000000005</v>
      </c>
      <c r="H15" s="294">
        <v>69.788952905369413</v>
      </c>
      <c r="I15" s="120">
        <v>70.650000000000006</v>
      </c>
      <c r="J15" s="121">
        <v>70.47</v>
      </c>
      <c r="K15" s="122"/>
      <c r="L15" s="122"/>
      <c r="M15" s="129"/>
    </row>
    <row r="16" spans="1:13" x14ac:dyDescent="0.25">
      <c r="A16" s="123" t="s">
        <v>52</v>
      </c>
      <c r="B16" s="234">
        <v>18.759999999999998</v>
      </c>
      <c r="C16" s="124">
        <v>20.59</v>
      </c>
      <c r="D16" s="124">
        <v>21.89</v>
      </c>
      <c r="E16" s="125">
        <v>20.461264608002477</v>
      </c>
      <c r="F16" s="126">
        <v>21.131656331905646</v>
      </c>
      <c r="G16" s="127">
        <v>21.69</v>
      </c>
      <c r="H16" s="295">
        <v>20.731400906688446</v>
      </c>
      <c r="I16" s="127">
        <v>21.490000000000002</v>
      </c>
      <c r="J16" s="128">
        <v>21.32</v>
      </c>
    </row>
    <row r="17" spans="1:13" x14ac:dyDescent="0.25">
      <c r="A17" s="46" t="s">
        <v>43</v>
      </c>
      <c r="B17" s="235">
        <v>2.8000000000000003</v>
      </c>
      <c r="C17" s="130">
        <v>2.92</v>
      </c>
      <c r="D17" s="130">
        <v>2.9899999999999998</v>
      </c>
      <c r="E17" s="131">
        <v>2.9107654206330777</v>
      </c>
      <c r="F17" s="132">
        <v>2.9709774339960369</v>
      </c>
      <c r="G17" s="133">
        <v>2.9899999999999998</v>
      </c>
      <c r="H17" s="296">
        <v>2.9695317864803554</v>
      </c>
      <c r="I17" s="133">
        <v>2.94</v>
      </c>
      <c r="J17" s="134">
        <v>2.94</v>
      </c>
    </row>
    <row r="18" spans="1:13" x14ac:dyDescent="0.25">
      <c r="A18" s="46" t="s">
        <v>44</v>
      </c>
      <c r="B18" s="235">
        <v>3.16</v>
      </c>
      <c r="C18" s="130">
        <v>3.35</v>
      </c>
      <c r="D18" s="130">
        <v>3.4299999999999997</v>
      </c>
      <c r="E18" s="131">
        <v>3.2884451667827568</v>
      </c>
      <c r="F18" s="132">
        <v>3.125998849325577</v>
      </c>
      <c r="G18" s="133">
        <v>3.51</v>
      </c>
      <c r="H18" s="296">
        <v>3.1274906576858252</v>
      </c>
      <c r="I18" s="133">
        <v>3.45</v>
      </c>
      <c r="J18" s="134">
        <v>3.45</v>
      </c>
    </row>
    <row r="19" spans="1:13" x14ac:dyDescent="0.25">
      <c r="A19" s="135" t="s">
        <v>45</v>
      </c>
      <c r="B19" s="235">
        <v>7.6899999999999995</v>
      </c>
      <c r="C19" s="130">
        <v>7.59</v>
      </c>
      <c r="D19" s="130">
        <v>7.9600000000000009</v>
      </c>
      <c r="E19" s="131">
        <v>7.5783608079869973</v>
      </c>
      <c r="F19" s="132">
        <v>7.9324618040017905</v>
      </c>
      <c r="G19" s="133">
        <v>8.09</v>
      </c>
      <c r="H19" s="296">
        <v>8.0593912751489878</v>
      </c>
      <c r="I19" s="133">
        <v>8.07</v>
      </c>
      <c r="J19" s="134">
        <v>8.07</v>
      </c>
    </row>
    <row r="20" spans="1:13" x14ac:dyDescent="0.25">
      <c r="A20" s="46" t="s">
        <v>46</v>
      </c>
      <c r="B20" s="235">
        <v>4.2</v>
      </c>
      <c r="C20" s="130">
        <v>5.55</v>
      </c>
      <c r="D20" s="130">
        <v>6.38</v>
      </c>
      <c r="E20" s="131">
        <v>5.5018961380698093</v>
      </c>
      <c r="F20" s="132">
        <v>5.9683244901873049</v>
      </c>
      <c r="G20" s="133">
        <v>6.16</v>
      </c>
      <c r="H20" s="296">
        <v>5.6274908960235503</v>
      </c>
      <c r="I20" s="133">
        <v>6.0699999999999994</v>
      </c>
      <c r="J20" s="134">
        <v>5.91</v>
      </c>
    </row>
    <row r="21" spans="1:13" x14ac:dyDescent="0.25">
      <c r="A21" s="46" t="s">
        <v>47</v>
      </c>
      <c r="B21" s="235">
        <v>0.89999999999999991</v>
      </c>
      <c r="C21" s="130">
        <v>1.18</v>
      </c>
      <c r="D21" s="130">
        <v>1.1299999999999999</v>
      </c>
      <c r="E21" s="131">
        <v>1.1817970745298352</v>
      </c>
      <c r="F21" s="132">
        <v>1.133893754394937</v>
      </c>
      <c r="G21" s="133">
        <v>0.95</v>
      </c>
      <c r="H21" s="296">
        <v>0.94749629134972602</v>
      </c>
      <c r="I21" s="133">
        <v>0.95</v>
      </c>
      <c r="J21" s="134">
        <v>0.95</v>
      </c>
    </row>
    <row r="22" spans="1:13" x14ac:dyDescent="0.25">
      <c r="A22" s="136" t="s">
        <v>48</v>
      </c>
      <c r="B22" s="234">
        <v>9.86</v>
      </c>
      <c r="C22" s="124">
        <v>11.35</v>
      </c>
      <c r="D22" s="124">
        <v>11.49</v>
      </c>
      <c r="E22" s="125">
        <v>11.353610401671697</v>
      </c>
      <c r="F22" s="126">
        <v>11.481173687911527</v>
      </c>
      <c r="G22" s="127">
        <v>11.690000000000001</v>
      </c>
      <c r="H22" s="295">
        <v>11.685267133938748</v>
      </c>
      <c r="I22" s="127">
        <v>12.120000000000001</v>
      </c>
      <c r="J22" s="128">
        <v>12.44</v>
      </c>
    </row>
    <row r="23" spans="1:13" x14ac:dyDescent="0.25">
      <c r="A23" s="136" t="s">
        <v>49</v>
      </c>
      <c r="B23" s="234">
        <v>41.46</v>
      </c>
      <c r="C23" s="124">
        <v>36.22</v>
      </c>
      <c r="D23" s="124">
        <v>36.94</v>
      </c>
      <c r="E23" s="125">
        <v>36.22242860459717</v>
      </c>
      <c r="F23" s="126">
        <v>36.939845298216454</v>
      </c>
      <c r="G23" s="127">
        <v>35.46</v>
      </c>
      <c r="H23" s="295">
        <v>35.457542555203155</v>
      </c>
      <c r="I23" s="127">
        <v>34.92</v>
      </c>
      <c r="J23" s="128">
        <v>34.339999999999996</v>
      </c>
    </row>
    <row r="24" spans="1:13" x14ac:dyDescent="0.25">
      <c r="A24" s="137" t="s">
        <v>50</v>
      </c>
      <c r="B24" s="236">
        <v>1.47</v>
      </c>
      <c r="C24" s="138">
        <v>1.79</v>
      </c>
      <c r="D24" s="138">
        <v>2.04</v>
      </c>
      <c r="E24" s="139">
        <v>1.7916569924928412</v>
      </c>
      <c r="F24" s="140">
        <v>2.0440452598606407</v>
      </c>
      <c r="G24" s="141">
        <v>1.91</v>
      </c>
      <c r="H24" s="297">
        <v>1.9147423095390592</v>
      </c>
      <c r="I24" s="141">
        <v>2.12</v>
      </c>
      <c r="J24" s="142">
        <v>2.37</v>
      </c>
    </row>
    <row r="25" spans="1:13" x14ac:dyDescent="0.25">
      <c r="A25" s="116" t="s">
        <v>53</v>
      </c>
      <c r="B25" s="233">
        <v>82.45</v>
      </c>
      <c r="C25" s="117">
        <v>81.789999999999992</v>
      </c>
      <c r="D25" s="117">
        <v>85.509999999999991</v>
      </c>
      <c r="E25" s="118">
        <v>78.978193834118613</v>
      </c>
      <c r="F25" s="119">
        <v>79.674037422150263</v>
      </c>
      <c r="G25" s="120">
        <v>85.289999999999992</v>
      </c>
      <c r="H25" s="294">
        <v>78.22456198031422</v>
      </c>
      <c r="I25" s="120">
        <v>84.36</v>
      </c>
      <c r="J25" s="121">
        <v>83.54</v>
      </c>
      <c r="K25" s="122"/>
      <c r="L25" s="122"/>
      <c r="M25" s="129"/>
    </row>
    <row r="26" spans="1:13" x14ac:dyDescent="0.25">
      <c r="A26" s="123" t="s">
        <v>52</v>
      </c>
      <c r="B26" s="234">
        <v>43.97</v>
      </c>
      <c r="C26" s="124">
        <v>45.75</v>
      </c>
      <c r="D26" s="124">
        <v>50.289999999999992</v>
      </c>
      <c r="E26" s="125">
        <v>42.939727785097858</v>
      </c>
      <c r="F26" s="126">
        <v>44.45565108842645</v>
      </c>
      <c r="G26" s="127">
        <v>51.83</v>
      </c>
      <c r="H26" s="295">
        <v>44.76877978228881</v>
      </c>
      <c r="I26" s="127">
        <v>51.180000000000007</v>
      </c>
      <c r="J26" s="128">
        <v>50.92</v>
      </c>
    </row>
    <row r="27" spans="1:13" x14ac:dyDescent="0.25">
      <c r="A27" s="46" t="s">
        <v>43</v>
      </c>
      <c r="B27" s="235">
        <v>7.5600000000000005</v>
      </c>
      <c r="C27" s="130">
        <v>7.08</v>
      </c>
      <c r="D27" s="130">
        <v>7.4399999999999995</v>
      </c>
      <c r="E27" s="131">
        <v>6.9578294552252702</v>
      </c>
      <c r="F27" s="132">
        <v>7.286781034740093</v>
      </c>
      <c r="G27" s="133">
        <v>7.21</v>
      </c>
      <c r="H27" s="296">
        <v>7.0331964455459026</v>
      </c>
      <c r="I27" s="133">
        <v>7.1400000000000006</v>
      </c>
      <c r="J27" s="134">
        <v>7.02</v>
      </c>
    </row>
    <row r="28" spans="1:13" x14ac:dyDescent="0.25">
      <c r="A28" s="46" t="s">
        <v>44</v>
      </c>
      <c r="B28" s="235">
        <v>4.6899999999999995</v>
      </c>
      <c r="C28" s="130">
        <v>5.04</v>
      </c>
      <c r="D28" s="130">
        <v>5.58</v>
      </c>
      <c r="E28" s="131">
        <v>4.5215083805305865</v>
      </c>
      <c r="F28" s="132">
        <v>4.6508577605507035</v>
      </c>
      <c r="G28" s="133">
        <v>6.15</v>
      </c>
      <c r="H28" s="296">
        <v>5.0129901922442697</v>
      </c>
      <c r="I28" s="133">
        <v>6.1899999999999995</v>
      </c>
      <c r="J28" s="134">
        <v>6.1899999999999995</v>
      </c>
    </row>
    <row r="29" spans="1:13" x14ac:dyDescent="0.25">
      <c r="A29" s="135" t="s">
        <v>45</v>
      </c>
      <c r="B29" s="235">
        <v>14.580000000000002</v>
      </c>
      <c r="C29" s="130">
        <v>14.610000000000001</v>
      </c>
      <c r="D29" s="130">
        <v>15.35</v>
      </c>
      <c r="E29" s="131">
        <v>13.645007668835095</v>
      </c>
      <c r="F29" s="132">
        <v>14.101601545009249</v>
      </c>
      <c r="G29" s="133">
        <v>15.770000000000001</v>
      </c>
      <c r="H29" s="296">
        <v>14.432474211068994</v>
      </c>
      <c r="I29" s="133">
        <v>15.790000000000001</v>
      </c>
      <c r="J29" s="134">
        <v>15.790000000000001</v>
      </c>
    </row>
    <row r="30" spans="1:13" x14ac:dyDescent="0.25">
      <c r="A30" s="46" t="s">
        <v>46</v>
      </c>
      <c r="B30" s="235">
        <v>9.2899999999999991</v>
      </c>
      <c r="C30" s="130">
        <v>10.84</v>
      </c>
      <c r="D30" s="130">
        <v>13.83</v>
      </c>
      <c r="E30" s="131">
        <v>9.6270899587699503</v>
      </c>
      <c r="F30" s="132">
        <v>10.325691206201746</v>
      </c>
      <c r="G30" s="133">
        <v>14.879999999999999</v>
      </c>
      <c r="H30" s="296">
        <v>10.472044528254914</v>
      </c>
      <c r="I30" s="133">
        <v>14.540000000000001</v>
      </c>
      <c r="J30" s="134">
        <v>14.48</v>
      </c>
    </row>
    <row r="31" spans="1:13" x14ac:dyDescent="0.25">
      <c r="A31" s="46" t="s">
        <v>47</v>
      </c>
      <c r="B31" s="235">
        <v>7.85</v>
      </c>
      <c r="C31" s="130">
        <v>8.19</v>
      </c>
      <c r="D31" s="130">
        <v>8.09</v>
      </c>
      <c r="E31" s="131">
        <v>8.1882923217369505</v>
      </c>
      <c r="F31" s="132">
        <v>8.090719541924658</v>
      </c>
      <c r="G31" s="133">
        <v>7.82</v>
      </c>
      <c r="H31" s="296">
        <v>7.818074405174734</v>
      </c>
      <c r="I31" s="133">
        <v>7.5200000000000005</v>
      </c>
      <c r="J31" s="134">
        <v>7.4399999999999995</v>
      </c>
    </row>
    <row r="32" spans="1:13" x14ac:dyDescent="0.25">
      <c r="A32" s="136" t="s">
        <v>48</v>
      </c>
      <c r="B32" s="234">
        <v>10.43</v>
      </c>
      <c r="C32" s="124">
        <v>10.48</v>
      </c>
      <c r="D32" s="124">
        <v>10.24</v>
      </c>
      <c r="E32" s="125">
        <v>10.482504248327688</v>
      </c>
      <c r="F32" s="126">
        <v>10.239756851003397</v>
      </c>
      <c r="G32" s="127">
        <v>10.25</v>
      </c>
      <c r="H32" s="295">
        <v>10.243430456792762</v>
      </c>
      <c r="I32" s="127">
        <v>10.35</v>
      </c>
      <c r="J32" s="128">
        <v>10.39</v>
      </c>
    </row>
    <row r="33" spans="1:10" x14ac:dyDescent="0.25">
      <c r="A33" s="136" t="s">
        <v>49</v>
      </c>
      <c r="B33" s="234">
        <v>18.62</v>
      </c>
      <c r="C33" s="124">
        <v>15.83</v>
      </c>
      <c r="D33" s="124">
        <v>15.299999999999999</v>
      </c>
      <c r="E33" s="125">
        <v>15.833902459775985</v>
      </c>
      <c r="F33" s="126">
        <v>15.295636796186324</v>
      </c>
      <c r="G33" s="127">
        <v>14.069999999999999</v>
      </c>
      <c r="H33" s="295">
        <v>14.068128212227016</v>
      </c>
      <c r="I33" s="127">
        <v>13.94</v>
      </c>
      <c r="J33" s="128">
        <v>13.44</v>
      </c>
    </row>
    <row r="34" spans="1:10" x14ac:dyDescent="0.25">
      <c r="A34" s="137" t="s">
        <v>50</v>
      </c>
      <c r="B34" s="236">
        <v>9.44</v>
      </c>
      <c r="C34" s="138">
        <v>9.7199999999999989</v>
      </c>
      <c r="D34" s="138">
        <v>9.68</v>
      </c>
      <c r="E34" s="139">
        <v>9.7220593409170863</v>
      </c>
      <c r="F34" s="140">
        <v>9.682992686534087</v>
      </c>
      <c r="G34" s="141">
        <v>9.1399999999999988</v>
      </c>
      <c r="H34" s="297">
        <v>9.1442235290056306</v>
      </c>
      <c r="I34" s="141">
        <v>8.89</v>
      </c>
      <c r="J34" s="142">
        <v>8.7900000000000009</v>
      </c>
    </row>
    <row r="35" spans="1:10" x14ac:dyDescent="0.25">
      <c r="A35" s="116" t="s">
        <v>54</v>
      </c>
      <c r="B35" s="233">
        <v>25.1</v>
      </c>
      <c r="C35" s="117">
        <v>28.27</v>
      </c>
      <c r="D35" s="117">
        <v>29.23</v>
      </c>
      <c r="E35" s="118">
        <v>28.263957687932781</v>
      </c>
      <c r="F35" s="119">
        <v>29.202472742094358</v>
      </c>
      <c r="G35" s="120">
        <v>28.48</v>
      </c>
      <c r="H35" s="294">
        <v>28.446170587325607</v>
      </c>
      <c r="I35" s="120">
        <v>28.34</v>
      </c>
      <c r="J35" s="121">
        <v>27.92</v>
      </c>
    </row>
    <row r="36" spans="1:10" x14ac:dyDescent="0.25">
      <c r="A36" s="123" t="s">
        <v>52</v>
      </c>
      <c r="B36" s="234">
        <v>6.97</v>
      </c>
      <c r="C36" s="124">
        <v>7.88</v>
      </c>
      <c r="D36" s="124">
        <v>7.8100000000000005</v>
      </c>
      <c r="E36" s="125">
        <v>7.878473368872954</v>
      </c>
      <c r="F36" s="126">
        <v>7.778268401209198</v>
      </c>
      <c r="G36" s="127">
        <v>7.6899999999999995</v>
      </c>
      <c r="H36" s="295">
        <v>7.655583431452027</v>
      </c>
      <c r="I36" s="127">
        <v>7.4700000000000006</v>
      </c>
      <c r="J36" s="128">
        <v>7.1999999999999993</v>
      </c>
    </row>
    <row r="37" spans="1:10" x14ac:dyDescent="0.25">
      <c r="A37" s="46" t="s">
        <v>43</v>
      </c>
      <c r="B37" s="235">
        <v>1.06</v>
      </c>
      <c r="C37" s="130">
        <v>0.9900000000000001</v>
      </c>
      <c r="D37" s="130">
        <v>0.9900000000000001</v>
      </c>
      <c r="E37" s="131">
        <v>0.99018204882242256</v>
      </c>
      <c r="F37" s="132">
        <v>0.99068192882941031</v>
      </c>
      <c r="G37" s="133">
        <v>0.98</v>
      </c>
      <c r="H37" s="296">
        <v>0.97665540114228033</v>
      </c>
      <c r="I37" s="133">
        <v>0.86</v>
      </c>
      <c r="J37" s="134">
        <v>0.77</v>
      </c>
    </row>
    <row r="38" spans="1:10" x14ac:dyDescent="0.25">
      <c r="A38" s="46" t="s">
        <v>44</v>
      </c>
      <c r="B38" s="235">
        <v>1.63</v>
      </c>
      <c r="C38" s="130">
        <v>1.6099999999999999</v>
      </c>
      <c r="D38" s="130">
        <v>1.52</v>
      </c>
      <c r="E38" s="131">
        <v>1.6071456652670975</v>
      </c>
      <c r="F38" s="132">
        <v>1.4984771803493995</v>
      </c>
      <c r="G38" s="133">
        <v>1.4500000000000002</v>
      </c>
      <c r="H38" s="296">
        <v>1.4316505737856284</v>
      </c>
      <c r="I38" s="133">
        <v>1.34</v>
      </c>
      <c r="J38" s="134">
        <v>1.1599999999999999</v>
      </c>
    </row>
    <row r="39" spans="1:10" x14ac:dyDescent="0.25">
      <c r="A39" s="135" t="s">
        <v>45</v>
      </c>
      <c r="B39" s="235">
        <v>3.1300000000000003</v>
      </c>
      <c r="C39" s="130">
        <v>3.7600000000000002</v>
      </c>
      <c r="D39" s="130">
        <v>3.8</v>
      </c>
      <c r="E39" s="131">
        <v>3.7562967505883957</v>
      </c>
      <c r="F39" s="132">
        <v>3.7957270473149687</v>
      </c>
      <c r="G39" s="133">
        <v>3.8600000000000003</v>
      </c>
      <c r="H39" s="296">
        <v>3.8544587355288438</v>
      </c>
      <c r="I39" s="133">
        <v>3.88</v>
      </c>
      <c r="J39" s="134">
        <v>3.88</v>
      </c>
    </row>
    <row r="40" spans="1:10" x14ac:dyDescent="0.25">
      <c r="A40" s="46" t="s">
        <v>46</v>
      </c>
      <c r="B40" s="235">
        <v>1.0900000000000001</v>
      </c>
      <c r="C40" s="130">
        <v>1.3299999999999998</v>
      </c>
      <c r="D40" s="130">
        <v>1.3</v>
      </c>
      <c r="E40" s="131">
        <v>1.3293285737499541</v>
      </c>
      <c r="F40" s="132">
        <v>1.2946797549902065</v>
      </c>
      <c r="G40" s="133">
        <v>1.22</v>
      </c>
      <c r="H40" s="296">
        <v>1.2128187472182896</v>
      </c>
      <c r="I40" s="133">
        <v>1.22</v>
      </c>
      <c r="J40" s="134">
        <v>1.22</v>
      </c>
    </row>
    <row r="41" spans="1:10" x14ac:dyDescent="0.25">
      <c r="A41" s="46" t="s">
        <v>47</v>
      </c>
      <c r="B41" s="235">
        <v>0.06</v>
      </c>
      <c r="C41" s="130">
        <v>0.2</v>
      </c>
      <c r="D41" s="130">
        <v>0.2</v>
      </c>
      <c r="E41" s="131">
        <v>0.19552033044508396</v>
      </c>
      <c r="F41" s="132">
        <v>0.19870248972521315</v>
      </c>
      <c r="G41" s="133">
        <v>0.18</v>
      </c>
      <c r="H41" s="296">
        <v>0.17999997377698584</v>
      </c>
      <c r="I41" s="133">
        <v>0.18</v>
      </c>
      <c r="J41" s="134">
        <v>0.18</v>
      </c>
    </row>
    <row r="42" spans="1:10" x14ac:dyDescent="0.25">
      <c r="A42" s="136" t="s">
        <v>48</v>
      </c>
      <c r="B42" s="234">
        <v>0.77</v>
      </c>
      <c r="C42" s="124">
        <v>0.57000000000000006</v>
      </c>
      <c r="D42" s="124">
        <v>0.55999999999999994</v>
      </c>
      <c r="E42" s="125">
        <v>0.56506948048203887</v>
      </c>
      <c r="F42" s="126">
        <v>0.5593107118191184</v>
      </c>
      <c r="G42" s="127">
        <v>0.44999999999999996</v>
      </c>
      <c r="H42" s="295">
        <v>0.45058717204332743</v>
      </c>
      <c r="I42" s="127">
        <v>0.33999999999999997</v>
      </c>
      <c r="J42" s="128">
        <v>0.2</v>
      </c>
    </row>
    <row r="43" spans="1:10" x14ac:dyDescent="0.25">
      <c r="A43" s="136" t="s">
        <v>49</v>
      </c>
      <c r="B43" s="234">
        <v>17.349999999999998</v>
      </c>
      <c r="C43" s="124">
        <v>19.82</v>
      </c>
      <c r="D43" s="124">
        <v>20.86</v>
      </c>
      <c r="E43" s="125">
        <v>19.820414838577786</v>
      </c>
      <c r="F43" s="126">
        <v>20.864893629066042</v>
      </c>
      <c r="G43" s="127">
        <v>20.32</v>
      </c>
      <c r="H43" s="295">
        <v>20.319999986743923</v>
      </c>
      <c r="I43" s="127">
        <v>20.5</v>
      </c>
      <c r="J43" s="128">
        <v>20.5</v>
      </c>
    </row>
    <row r="44" spans="1:10" x14ac:dyDescent="0.25">
      <c r="A44" s="137" t="s">
        <v>50</v>
      </c>
      <c r="B44" s="236">
        <v>0</v>
      </c>
      <c r="C44" s="138">
        <v>0</v>
      </c>
      <c r="D44" s="138">
        <v>0</v>
      </c>
      <c r="E44" s="139">
        <v>0</v>
      </c>
      <c r="F44" s="140">
        <v>0</v>
      </c>
      <c r="G44" s="141">
        <v>0.02</v>
      </c>
      <c r="H44" s="297">
        <v>1.9999997086331763E-2</v>
      </c>
      <c r="I44" s="141">
        <v>0.02</v>
      </c>
      <c r="J44" s="142">
        <v>0.02</v>
      </c>
    </row>
    <row r="45" spans="1:10" x14ac:dyDescent="0.25">
      <c r="A45" s="143" t="s">
        <v>55</v>
      </c>
      <c r="B45" s="234">
        <v>69.66</v>
      </c>
      <c r="C45" s="124">
        <v>65.47</v>
      </c>
      <c r="D45" s="124">
        <v>69.45</v>
      </c>
      <c r="E45" s="125">
        <v>63.514424998002077</v>
      </c>
      <c r="F45" s="126">
        <v>65.267175572519093</v>
      </c>
      <c r="G45" s="215">
        <v>69.16</v>
      </c>
      <c r="H45" s="295">
        <v>64.09208982768584</v>
      </c>
      <c r="I45" s="120">
        <v>69.67</v>
      </c>
      <c r="J45" s="121">
        <v>69</v>
      </c>
    </row>
    <row r="46" spans="1:10" x14ac:dyDescent="0.25">
      <c r="A46" s="144" t="s">
        <v>52</v>
      </c>
      <c r="B46" s="234">
        <v>35.72</v>
      </c>
      <c r="C46" s="124">
        <v>34.21</v>
      </c>
      <c r="D46" s="124">
        <v>38.159999999999997</v>
      </c>
      <c r="E46" s="125">
        <v>32.248861184368259</v>
      </c>
      <c r="F46" s="126">
        <v>33.986271176580857</v>
      </c>
      <c r="G46" s="216">
        <v>39.300000000000004</v>
      </c>
      <c r="H46" s="295">
        <v>34.231717989903302</v>
      </c>
      <c r="I46" s="127">
        <v>39.72</v>
      </c>
      <c r="J46" s="128">
        <v>39.489999999999995</v>
      </c>
    </row>
    <row r="47" spans="1:10" x14ac:dyDescent="0.25">
      <c r="A47" s="145" t="s">
        <v>43</v>
      </c>
      <c r="B47" s="235">
        <v>6.11</v>
      </c>
      <c r="C47" s="130">
        <v>5.2299999999999995</v>
      </c>
      <c r="D47" s="130">
        <v>5.6000000000000005</v>
      </c>
      <c r="E47" s="131">
        <v>5.1381762966514826</v>
      </c>
      <c r="F47" s="132">
        <v>5.4895902683067144</v>
      </c>
      <c r="G47" s="217">
        <v>5.4399999999999995</v>
      </c>
      <c r="H47" s="296">
        <v>5.3138584846434336</v>
      </c>
      <c r="I47" s="133">
        <v>5.4899999999999993</v>
      </c>
      <c r="J47" s="134">
        <v>5.38</v>
      </c>
    </row>
    <row r="48" spans="1:10" x14ac:dyDescent="0.25">
      <c r="A48" s="145" t="s">
        <v>44</v>
      </c>
      <c r="B48" s="235">
        <v>4.01</v>
      </c>
      <c r="C48" s="130">
        <v>3.9899999999999998</v>
      </c>
      <c r="D48" s="130">
        <v>4.42</v>
      </c>
      <c r="E48" s="131">
        <v>3.6328618237033483</v>
      </c>
      <c r="F48" s="132">
        <v>3.751026106740956</v>
      </c>
      <c r="G48" s="217">
        <v>4.82</v>
      </c>
      <c r="H48" s="296">
        <v>3.9949910666748938</v>
      </c>
      <c r="I48" s="133">
        <v>4.92</v>
      </c>
      <c r="J48" s="134">
        <v>4.87</v>
      </c>
    </row>
    <row r="49" spans="1:10" x14ac:dyDescent="0.25">
      <c r="A49" s="146" t="s">
        <v>45</v>
      </c>
      <c r="B49" s="235">
        <v>12.02</v>
      </c>
      <c r="C49" s="130">
        <v>11.3</v>
      </c>
      <c r="D49" s="130">
        <v>12.049999999999999</v>
      </c>
      <c r="E49" s="131">
        <v>10.629745065132262</v>
      </c>
      <c r="F49" s="132">
        <v>11.159839959666733</v>
      </c>
      <c r="G49" s="217">
        <v>12.389999999999999</v>
      </c>
      <c r="H49" s="296">
        <v>11.429574823812128</v>
      </c>
      <c r="I49" s="133">
        <v>12.67</v>
      </c>
      <c r="J49" s="134">
        <v>12.68</v>
      </c>
    </row>
    <row r="50" spans="1:10" x14ac:dyDescent="0.25">
      <c r="A50" s="145" t="s">
        <v>46</v>
      </c>
      <c r="B50" s="235">
        <v>7.46</v>
      </c>
      <c r="C50" s="130">
        <v>7.9399999999999995</v>
      </c>
      <c r="D50" s="130">
        <v>10.25</v>
      </c>
      <c r="E50" s="131">
        <v>7.0969391832494209</v>
      </c>
      <c r="F50" s="132">
        <v>7.7478330564730369</v>
      </c>
      <c r="G50" s="217">
        <v>11</v>
      </c>
      <c r="H50" s="296">
        <v>7.8435246996877277</v>
      </c>
      <c r="I50" s="133">
        <v>11.05</v>
      </c>
      <c r="J50" s="134">
        <v>11.020000000000001</v>
      </c>
    </row>
    <row r="51" spans="1:10" x14ac:dyDescent="0.25">
      <c r="A51" s="145" t="s">
        <v>47</v>
      </c>
      <c r="B51" s="235">
        <v>6.12</v>
      </c>
      <c r="C51" s="130">
        <v>5.75</v>
      </c>
      <c r="D51" s="130">
        <v>5.84</v>
      </c>
      <c r="E51" s="131">
        <v>5.7511388156317427</v>
      </c>
      <c r="F51" s="132">
        <v>5.8379817853934108</v>
      </c>
      <c r="G51" s="217">
        <v>5.65</v>
      </c>
      <c r="H51" s="296">
        <v>5.6497689150851187</v>
      </c>
      <c r="I51" s="133">
        <v>5.59</v>
      </c>
      <c r="J51" s="134">
        <v>5.54</v>
      </c>
    </row>
    <row r="52" spans="1:10" x14ac:dyDescent="0.25">
      <c r="A52" s="147" t="s">
        <v>48</v>
      </c>
      <c r="B52" s="234">
        <v>8.27</v>
      </c>
      <c r="C52" s="124">
        <v>7.46</v>
      </c>
      <c r="D52" s="124">
        <v>7.48</v>
      </c>
      <c r="E52" s="125">
        <v>7.4584831774954052</v>
      </c>
      <c r="F52" s="126">
        <v>7.4765207386675803</v>
      </c>
      <c r="G52" s="216">
        <v>7.4700000000000006</v>
      </c>
      <c r="H52" s="295">
        <v>7.4634266680598884</v>
      </c>
      <c r="I52" s="127">
        <v>7.7200000000000006</v>
      </c>
      <c r="J52" s="128">
        <v>7.7299999999999995</v>
      </c>
    </row>
    <row r="53" spans="1:10" x14ac:dyDescent="0.25">
      <c r="A53" s="147" t="s">
        <v>49</v>
      </c>
      <c r="B53" s="234">
        <v>18.34</v>
      </c>
      <c r="C53" s="124">
        <v>17.05</v>
      </c>
      <c r="D53" s="124">
        <v>16.89</v>
      </c>
      <c r="E53" s="125">
        <v>17.049468552705186</v>
      </c>
      <c r="F53" s="126">
        <v>16.885353982586889</v>
      </c>
      <c r="G53" s="216">
        <v>15.840000000000002</v>
      </c>
      <c r="H53" s="295">
        <v>15.842916873135703</v>
      </c>
      <c r="I53" s="127">
        <v>15.659999999999998</v>
      </c>
      <c r="J53" s="128">
        <v>15.28</v>
      </c>
    </row>
    <row r="54" spans="1:10" x14ac:dyDescent="0.25">
      <c r="A54" s="148" t="s">
        <v>50</v>
      </c>
      <c r="B54" s="236">
        <v>7.33</v>
      </c>
      <c r="C54" s="138">
        <v>6.76</v>
      </c>
      <c r="D54" s="138">
        <v>6.92</v>
      </c>
      <c r="E54" s="139">
        <v>6.7576120834332301</v>
      </c>
      <c r="F54" s="140">
        <v>6.919029674683765</v>
      </c>
      <c r="G54" s="218">
        <v>6.5500000000000007</v>
      </c>
      <c r="H54" s="297">
        <v>6.5540282965869485</v>
      </c>
      <c r="I54" s="141">
        <v>6.5600000000000005</v>
      </c>
      <c r="J54" s="142">
        <v>6.49</v>
      </c>
    </row>
    <row r="55" spans="1:10" x14ac:dyDescent="0.25">
      <c r="A55" s="149" t="s">
        <v>56</v>
      </c>
      <c r="B55" s="150"/>
      <c r="C55" s="150"/>
      <c r="D55" s="150"/>
      <c r="E55" s="150"/>
      <c r="F55" s="150"/>
    </row>
    <row r="56" spans="1:10" x14ac:dyDescent="0.25">
      <c r="A56" s="151" t="s">
        <v>57</v>
      </c>
      <c r="B56" s="150"/>
      <c r="C56" s="150"/>
      <c r="D56" s="150"/>
      <c r="E56" s="150"/>
      <c r="F56" s="150"/>
    </row>
    <row r="57" spans="1:10" x14ac:dyDescent="0.25">
      <c r="A57" s="348" t="s">
        <v>58</v>
      </c>
      <c r="B57" s="349"/>
      <c r="C57" s="349"/>
      <c r="D57" s="349"/>
      <c r="E57" s="349"/>
      <c r="F57" s="349"/>
      <c r="G57" s="349"/>
      <c r="H57" s="349"/>
      <c r="I57" s="349"/>
      <c r="J57" s="349"/>
    </row>
    <row r="58" spans="1:10" x14ac:dyDescent="0.25">
      <c r="A58" s="349"/>
      <c r="B58" s="349"/>
      <c r="C58" s="349"/>
      <c r="D58" s="349"/>
      <c r="E58" s="349"/>
      <c r="F58" s="349"/>
      <c r="G58" s="349"/>
      <c r="H58" s="349"/>
      <c r="I58" s="349"/>
      <c r="J58" s="349"/>
    </row>
    <row r="59" spans="1:10" x14ac:dyDescent="0.25">
      <c r="A59" s="152" t="s">
        <v>32</v>
      </c>
      <c r="B59" s="153"/>
      <c r="C59" s="153"/>
      <c r="D59" s="153"/>
      <c r="E59" s="153"/>
      <c r="F59" s="153"/>
      <c r="G59" s="154"/>
      <c r="H59" s="154"/>
      <c r="I59" s="154"/>
      <c r="J59" s="154"/>
    </row>
  </sheetData>
  <mergeCells count="3">
    <mergeCell ref="B3:C3"/>
    <mergeCell ref="G3:J3"/>
    <mergeCell ref="A57:J58"/>
  </mergeCells>
  <pageMargins left="0.23622047244094491" right="0.23622047244094491"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2"/>
  <sheetViews>
    <sheetView workbookViewId="0">
      <selection activeCell="N26" sqref="N26"/>
    </sheetView>
  </sheetViews>
  <sheetFormatPr baseColWidth="10" defaultRowHeight="18" customHeight="1" x14ac:dyDescent="0.25"/>
  <cols>
    <col min="1" max="1" width="30.5703125" customWidth="1"/>
    <col min="2" max="2" width="9" customWidth="1"/>
    <col min="3" max="3" width="10.140625" customWidth="1"/>
    <col min="4" max="4" width="9.5703125" customWidth="1"/>
    <col min="5" max="5" width="8.5703125" customWidth="1"/>
    <col min="6" max="7" width="9.85546875" customWidth="1"/>
    <col min="8" max="8" width="6" customWidth="1"/>
    <col min="9" max="9" width="8.85546875" customWidth="1"/>
    <col min="10" max="10" width="9.28515625" customWidth="1"/>
    <col min="11" max="11" width="8.85546875" customWidth="1"/>
    <col min="12" max="12" width="8.5703125" customWidth="1"/>
    <col min="13" max="13" width="8.85546875" customWidth="1"/>
    <col min="14" max="14" width="8.42578125" customWidth="1"/>
    <col min="15" max="15" width="7.85546875" customWidth="1"/>
    <col min="16" max="16" width="9.85546875" customWidth="1"/>
    <col min="17" max="18" width="8.140625" customWidth="1"/>
  </cols>
  <sheetData>
    <row r="1" spans="1:18" ht="18" customHeight="1" x14ac:dyDescent="0.25">
      <c r="A1" s="155" t="s">
        <v>59</v>
      </c>
      <c r="B1" s="156"/>
      <c r="C1" s="156"/>
      <c r="D1" s="156"/>
      <c r="E1" s="156"/>
      <c r="F1" s="157"/>
      <c r="G1" s="156"/>
      <c r="H1" s="156"/>
      <c r="I1" s="156"/>
      <c r="J1" s="156"/>
      <c r="K1" s="156"/>
      <c r="L1" s="156"/>
      <c r="M1" s="156"/>
      <c r="N1" s="156"/>
      <c r="O1" s="156"/>
      <c r="P1" s="156"/>
      <c r="Q1" s="156"/>
      <c r="R1" s="156"/>
    </row>
    <row r="2" spans="1:18" ht="18" customHeight="1" thickBot="1" x14ac:dyDescent="0.3">
      <c r="A2" s="156" t="s">
        <v>60</v>
      </c>
      <c r="B2" s="156"/>
      <c r="C2" s="156"/>
      <c r="D2" s="156"/>
      <c r="E2" s="156"/>
      <c r="F2" s="157"/>
      <c r="G2" s="156"/>
      <c r="H2" s="156"/>
      <c r="I2" s="156"/>
      <c r="J2" s="156"/>
      <c r="K2" s="156"/>
      <c r="L2" s="156"/>
      <c r="M2" s="156"/>
      <c r="N2" s="156"/>
      <c r="O2" s="156"/>
      <c r="P2" s="156"/>
      <c r="Q2" s="156"/>
      <c r="R2" s="156"/>
    </row>
    <row r="3" spans="1:18" ht="18" customHeight="1" x14ac:dyDescent="0.25">
      <c r="B3" s="350" t="s">
        <v>61</v>
      </c>
      <c r="C3" s="351"/>
      <c r="D3" s="351"/>
      <c r="E3" s="351"/>
      <c r="F3" s="351"/>
      <c r="G3" s="351"/>
      <c r="H3" s="351"/>
      <c r="I3" s="352" t="s">
        <v>5</v>
      </c>
      <c r="J3" s="353"/>
      <c r="K3" s="353"/>
      <c r="L3" s="353"/>
      <c r="M3" s="353"/>
      <c r="N3" s="353"/>
      <c r="O3" s="354"/>
      <c r="P3" s="355" t="s">
        <v>7</v>
      </c>
      <c r="Q3" s="356"/>
      <c r="R3" s="357"/>
    </row>
    <row r="4" spans="1:18" ht="18" customHeight="1" x14ac:dyDescent="0.25">
      <c r="A4" s="158"/>
      <c r="B4" s="259">
        <v>2014</v>
      </c>
      <c r="C4" s="237">
        <v>2015</v>
      </c>
      <c r="D4" s="373" t="s">
        <v>88</v>
      </c>
      <c r="E4" s="361" t="s">
        <v>82</v>
      </c>
      <c r="F4" s="244">
        <v>2016</v>
      </c>
      <c r="G4" s="358" t="s">
        <v>86</v>
      </c>
      <c r="H4" s="358"/>
      <c r="I4" s="266">
        <v>2014</v>
      </c>
      <c r="J4" s="159">
        <v>2015</v>
      </c>
      <c r="K4" s="375" t="s">
        <v>88</v>
      </c>
      <c r="L4" s="363" t="s">
        <v>82</v>
      </c>
      <c r="M4" s="160">
        <v>2016</v>
      </c>
      <c r="N4" s="359" t="s">
        <v>86</v>
      </c>
      <c r="O4" s="359"/>
      <c r="P4" s="289">
        <v>2025</v>
      </c>
      <c r="Q4" s="358" t="s">
        <v>87</v>
      </c>
      <c r="R4" s="360"/>
    </row>
    <row r="5" spans="1:18" ht="18" customHeight="1" thickBot="1" x14ac:dyDescent="0.3">
      <c r="A5" s="158"/>
      <c r="B5" s="260" t="s">
        <v>2</v>
      </c>
      <c r="C5" s="237" t="s">
        <v>2</v>
      </c>
      <c r="D5" s="374"/>
      <c r="E5" s="362"/>
      <c r="F5" s="244" t="s">
        <v>62</v>
      </c>
      <c r="G5" s="245" t="s">
        <v>8</v>
      </c>
      <c r="H5" s="277" t="s">
        <v>9</v>
      </c>
      <c r="I5" s="267" t="s">
        <v>2</v>
      </c>
      <c r="J5" s="268" t="s">
        <v>2</v>
      </c>
      <c r="K5" s="376"/>
      <c r="L5" s="364"/>
      <c r="M5" s="269" t="s">
        <v>62</v>
      </c>
      <c r="N5" s="270" t="s">
        <v>8</v>
      </c>
      <c r="O5" s="271" t="s">
        <v>9</v>
      </c>
      <c r="P5" s="289" t="s">
        <v>63</v>
      </c>
      <c r="Q5" s="276" t="s">
        <v>8</v>
      </c>
      <c r="R5" s="272" t="s">
        <v>9</v>
      </c>
    </row>
    <row r="6" spans="1:18" ht="30" x14ac:dyDescent="0.25">
      <c r="A6" s="252" t="s">
        <v>64</v>
      </c>
      <c r="B6" s="238">
        <v>257887</v>
      </c>
      <c r="C6" s="240">
        <v>283079</v>
      </c>
      <c r="D6" s="240">
        <f>C6-B6</f>
        <v>25192</v>
      </c>
      <c r="E6" s="242">
        <v>9.7686195891999219</v>
      </c>
      <c r="F6" s="246">
        <v>294400</v>
      </c>
      <c r="G6" s="247">
        <v>11321</v>
      </c>
      <c r="H6" s="248">
        <v>3.9992369621201145</v>
      </c>
      <c r="I6" s="279">
        <v>245647</v>
      </c>
      <c r="J6" s="161">
        <v>257152</v>
      </c>
      <c r="K6" s="161">
        <f>J6-I6</f>
        <v>11505</v>
      </c>
      <c r="L6" s="162">
        <v>4.6835499721144567</v>
      </c>
      <c r="M6" s="168">
        <v>262300</v>
      </c>
      <c r="N6" s="163">
        <v>5148</v>
      </c>
      <c r="O6" s="280">
        <v>2.0019288203086112</v>
      </c>
      <c r="P6" s="290">
        <v>328000</v>
      </c>
      <c r="Q6" s="246">
        <v>44921</v>
      </c>
      <c r="R6" s="273">
        <v>15.868715093666433</v>
      </c>
    </row>
    <row r="7" spans="1:18" ht="18" customHeight="1" x14ac:dyDescent="0.25">
      <c r="A7" s="253" t="s">
        <v>43</v>
      </c>
      <c r="B7" s="239">
        <v>38364</v>
      </c>
      <c r="C7" s="241">
        <v>40616</v>
      </c>
      <c r="D7" s="241">
        <f>C7-B7</f>
        <v>2252</v>
      </c>
      <c r="E7" s="243">
        <v>5.8700865394640811</v>
      </c>
      <c r="F7" s="249">
        <v>39800</v>
      </c>
      <c r="G7" s="250">
        <v>-816</v>
      </c>
      <c r="H7" s="251">
        <v>-2.0090604687807758</v>
      </c>
      <c r="I7" s="281">
        <v>37817</v>
      </c>
      <c r="J7" s="165">
        <v>39832</v>
      </c>
      <c r="K7" s="165">
        <f>J7-I7</f>
        <v>2015</v>
      </c>
      <c r="L7" s="166">
        <v>5.3282915091096594</v>
      </c>
      <c r="M7" s="164">
        <v>39000</v>
      </c>
      <c r="N7" s="167">
        <v>-832</v>
      </c>
      <c r="O7" s="282">
        <v>-2.0887728459530028</v>
      </c>
      <c r="P7" s="291">
        <v>44000</v>
      </c>
      <c r="Q7" s="249">
        <v>3384</v>
      </c>
      <c r="R7" s="274">
        <v>8.3316919440614541</v>
      </c>
    </row>
    <row r="8" spans="1:18" ht="18" customHeight="1" x14ac:dyDescent="0.25">
      <c r="A8" s="253" t="s">
        <v>44</v>
      </c>
      <c r="B8" s="239">
        <v>30316</v>
      </c>
      <c r="C8" s="241">
        <v>32743</v>
      </c>
      <c r="D8" s="241">
        <f>C8-B8</f>
        <v>2427</v>
      </c>
      <c r="E8" s="243">
        <v>8.0056735717113074</v>
      </c>
      <c r="F8" s="249">
        <v>35900</v>
      </c>
      <c r="G8" s="250">
        <v>3157</v>
      </c>
      <c r="H8" s="251">
        <v>9.6417554897229945</v>
      </c>
      <c r="I8" s="281">
        <v>28076</v>
      </c>
      <c r="J8" s="165">
        <v>28596</v>
      </c>
      <c r="K8" s="165">
        <f>J8-I8</f>
        <v>520</v>
      </c>
      <c r="L8" s="166">
        <v>1.8521156859951562</v>
      </c>
      <c r="M8" s="164">
        <v>30700</v>
      </c>
      <c r="N8" s="167">
        <v>2104</v>
      </c>
      <c r="O8" s="282">
        <v>7.3576724017345079</v>
      </c>
      <c r="P8" s="291">
        <v>40000</v>
      </c>
      <c r="Q8" s="249">
        <v>7257</v>
      </c>
      <c r="R8" s="274">
        <v>22.163515865986625</v>
      </c>
    </row>
    <row r="9" spans="1:18" ht="18" customHeight="1" x14ac:dyDescent="0.25">
      <c r="A9" s="254" t="s">
        <v>45</v>
      </c>
      <c r="B9" s="239">
        <v>92683</v>
      </c>
      <c r="C9" s="241">
        <v>97967</v>
      </c>
      <c r="D9" s="241">
        <f>C9-B9</f>
        <v>5284</v>
      </c>
      <c r="E9" s="243">
        <v>5.7011533938262682</v>
      </c>
      <c r="F9" s="249">
        <v>101000</v>
      </c>
      <c r="G9" s="250">
        <v>3033</v>
      </c>
      <c r="H9" s="251">
        <v>3.0959404697500177</v>
      </c>
      <c r="I9" s="281">
        <v>88488</v>
      </c>
      <c r="J9" s="165">
        <v>92458</v>
      </c>
      <c r="K9" s="165">
        <f>J9-I9</f>
        <v>3970</v>
      </c>
      <c r="L9" s="166">
        <v>4.4864840430340838</v>
      </c>
      <c r="M9" s="164">
        <v>94900</v>
      </c>
      <c r="N9" s="167">
        <v>2442</v>
      </c>
      <c r="O9" s="282">
        <v>2.6411992472257673</v>
      </c>
      <c r="P9" s="291">
        <v>113000</v>
      </c>
      <c r="Q9" s="249">
        <v>15033</v>
      </c>
      <c r="R9" s="274">
        <v>15.344963099819328</v>
      </c>
    </row>
    <row r="10" spans="1:18" ht="18" customHeight="1" x14ac:dyDescent="0.25">
      <c r="A10" s="253" t="s">
        <v>46</v>
      </c>
      <c r="B10" s="239">
        <v>57292</v>
      </c>
      <c r="C10" s="241">
        <v>71986</v>
      </c>
      <c r="D10" s="241">
        <f>C10-B10</f>
        <v>14694</v>
      </c>
      <c r="E10" s="243">
        <v>25.647559868742579</v>
      </c>
      <c r="F10" s="249">
        <v>78000</v>
      </c>
      <c r="G10" s="250">
        <v>6014</v>
      </c>
      <c r="H10" s="251">
        <v>8.3544022448809478</v>
      </c>
      <c r="I10" s="281">
        <v>52034</v>
      </c>
      <c r="J10" s="165">
        <v>56500</v>
      </c>
      <c r="K10" s="165">
        <f>J10-I10</f>
        <v>4466</v>
      </c>
      <c r="L10" s="166">
        <v>8.582849675212362</v>
      </c>
      <c r="M10" s="164">
        <v>58000</v>
      </c>
      <c r="N10" s="167">
        <v>1500</v>
      </c>
      <c r="O10" s="282">
        <v>2.6548672566371683</v>
      </c>
      <c r="P10" s="291">
        <v>87000</v>
      </c>
      <c r="Q10" s="249">
        <v>15014</v>
      </c>
      <c r="R10" s="274">
        <v>20.856833273136445</v>
      </c>
    </row>
    <row r="11" spans="1:18" ht="18" customHeight="1" x14ac:dyDescent="0.25">
      <c r="A11" s="253" t="s">
        <v>47</v>
      </c>
      <c r="B11" s="239">
        <v>39232</v>
      </c>
      <c r="C11" s="241">
        <v>39767</v>
      </c>
      <c r="D11" s="241">
        <f>C11-B11</f>
        <v>535</v>
      </c>
      <c r="E11" s="243">
        <v>1.3636827079934748</v>
      </c>
      <c r="F11" s="249">
        <v>39700</v>
      </c>
      <c r="G11" s="250">
        <v>-67</v>
      </c>
      <c r="H11" s="251">
        <v>-0.16848140417934471</v>
      </c>
      <c r="I11" s="281">
        <v>39232</v>
      </c>
      <c r="J11" s="165">
        <v>39766</v>
      </c>
      <c r="K11" s="165">
        <f>J11-I11</f>
        <v>534</v>
      </c>
      <c r="L11" s="166">
        <v>1.3611337683523654</v>
      </c>
      <c r="M11" s="164">
        <v>39700</v>
      </c>
      <c r="N11" s="167">
        <v>-66</v>
      </c>
      <c r="O11" s="282">
        <v>-0.16597092994014986</v>
      </c>
      <c r="P11" s="291">
        <v>44000</v>
      </c>
      <c r="Q11" s="249">
        <v>4233</v>
      </c>
      <c r="R11" s="274">
        <v>10.644504237181582</v>
      </c>
    </row>
    <row r="12" spans="1:18" ht="18" customHeight="1" x14ac:dyDescent="0.25">
      <c r="A12" s="255" t="s">
        <v>65</v>
      </c>
      <c r="B12" s="238">
        <v>51514</v>
      </c>
      <c r="C12" s="240">
        <v>51359</v>
      </c>
      <c r="D12" s="240">
        <f>C12-B12</f>
        <v>-155</v>
      </c>
      <c r="E12" s="242">
        <v>-0.30088907869705322</v>
      </c>
      <c r="F12" s="246">
        <v>51800</v>
      </c>
      <c r="G12" s="247">
        <v>441</v>
      </c>
      <c r="H12" s="248">
        <v>0.85866157830175815</v>
      </c>
      <c r="I12" s="279">
        <v>51514</v>
      </c>
      <c r="J12" s="161">
        <v>51359</v>
      </c>
      <c r="K12" s="161">
        <f>J12-I12</f>
        <v>-155</v>
      </c>
      <c r="L12" s="162">
        <v>-0.30088907869705322</v>
      </c>
      <c r="M12" s="169">
        <v>51800</v>
      </c>
      <c r="N12" s="163">
        <v>441</v>
      </c>
      <c r="O12" s="280">
        <v>0.85866157830175815</v>
      </c>
      <c r="P12" s="290">
        <v>59000</v>
      </c>
      <c r="Q12" s="246">
        <v>7641</v>
      </c>
      <c r="R12" s="273">
        <v>14.877626122003933</v>
      </c>
    </row>
    <row r="13" spans="1:18" ht="18" customHeight="1" x14ac:dyDescent="0.25">
      <c r="A13" s="253" t="s">
        <v>15</v>
      </c>
      <c r="B13" s="239">
        <v>21791</v>
      </c>
      <c r="C13" s="241">
        <v>21807</v>
      </c>
      <c r="D13" s="241">
        <f>C13-B13</f>
        <v>16</v>
      </c>
      <c r="E13" s="243">
        <v>7.3424808407140565E-2</v>
      </c>
      <c r="F13" s="249">
        <v>22400</v>
      </c>
      <c r="G13" s="250">
        <v>593</v>
      </c>
      <c r="H13" s="251">
        <v>2.7193103132021825</v>
      </c>
      <c r="I13" s="281">
        <v>21791</v>
      </c>
      <c r="J13" s="165">
        <v>21807</v>
      </c>
      <c r="K13" s="165">
        <f>J13-I13</f>
        <v>16</v>
      </c>
      <c r="L13" s="166">
        <v>7.3424808407140565E-2</v>
      </c>
      <c r="M13" s="170">
        <v>22400</v>
      </c>
      <c r="N13" s="167">
        <v>593</v>
      </c>
      <c r="O13" s="282">
        <v>2.7193103132021825</v>
      </c>
      <c r="P13" s="291">
        <v>25000</v>
      </c>
      <c r="Q13" s="249">
        <v>3193</v>
      </c>
      <c r="R13" s="274">
        <v>14.642087403127436</v>
      </c>
    </row>
    <row r="14" spans="1:18" ht="18" customHeight="1" x14ac:dyDescent="0.25">
      <c r="A14" s="253" t="s">
        <v>16</v>
      </c>
      <c r="B14" s="239">
        <v>29723</v>
      </c>
      <c r="C14" s="241">
        <v>29552</v>
      </c>
      <c r="D14" s="241">
        <f>C14-B14</f>
        <v>-171</v>
      </c>
      <c r="E14" s="243">
        <v>-0.57531204790902668</v>
      </c>
      <c r="F14" s="249">
        <v>29400</v>
      </c>
      <c r="G14" s="250">
        <v>-152</v>
      </c>
      <c r="H14" s="251">
        <v>-0.5143475906876015</v>
      </c>
      <c r="I14" s="281">
        <v>29723</v>
      </c>
      <c r="J14" s="165">
        <v>29552</v>
      </c>
      <c r="K14" s="165">
        <f>J14-I14</f>
        <v>-171</v>
      </c>
      <c r="L14" s="166">
        <v>-0.57531204790902668</v>
      </c>
      <c r="M14" s="170">
        <v>29400</v>
      </c>
      <c r="N14" s="167">
        <v>-152</v>
      </c>
      <c r="O14" s="282">
        <v>-0.5143475906876015</v>
      </c>
      <c r="P14" s="291">
        <v>34000</v>
      </c>
      <c r="Q14" s="249">
        <v>4448</v>
      </c>
      <c r="R14" s="274">
        <v>15.05143475906876</v>
      </c>
    </row>
    <row r="15" spans="1:18" ht="18" customHeight="1" x14ac:dyDescent="0.25">
      <c r="A15" s="255" t="s">
        <v>66</v>
      </c>
      <c r="B15" s="238">
        <v>42685</v>
      </c>
      <c r="C15" s="240">
        <v>43275</v>
      </c>
      <c r="D15" s="240">
        <f>C15-B15</f>
        <v>590</v>
      </c>
      <c r="E15" s="242">
        <v>1.3822185779547851</v>
      </c>
      <c r="F15" s="246">
        <v>43500</v>
      </c>
      <c r="G15" s="247">
        <v>225</v>
      </c>
      <c r="H15" s="248">
        <v>0.51993067590987874</v>
      </c>
      <c r="I15" s="279">
        <v>42685</v>
      </c>
      <c r="J15" s="161">
        <v>43275</v>
      </c>
      <c r="K15" s="161">
        <f>J15-I15</f>
        <v>590</v>
      </c>
      <c r="L15" s="162">
        <v>1.3822185779547851</v>
      </c>
      <c r="M15" s="169">
        <v>43500</v>
      </c>
      <c r="N15" s="163">
        <v>225</v>
      </c>
      <c r="O15" s="280">
        <v>0.51993067590987874</v>
      </c>
      <c r="P15" s="290">
        <v>47000</v>
      </c>
      <c r="Q15" s="246">
        <v>3725</v>
      </c>
      <c r="R15" s="273">
        <v>8.6077411900635479</v>
      </c>
    </row>
    <row r="16" spans="1:18" ht="18" customHeight="1" x14ac:dyDescent="0.25">
      <c r="A16" s="255" t="s">
        <v>67</v>
      </c>
      <c r="B16" s="238">
        <v>127449</v>
      </c>
      <c r="C16" s="240">
        <v>127943</v>
      </c>
      <c r="D16" s="240">
        <f>C16-B16</f>
        <v>494</v>
      </c>
      <c r="E16" s="242">
        <v>0.38760602280127737</v>
      </c>
      <c r="F16" s="246">
        <v>127700</v>
      </c>
      <c r="G16" s="247">
        <v>-243</v>
      </c>
      <c r="H16" s="248">
        <v>-0.18992832745832128</v>
      </c>
      <c r="I16" s="279">
        <v>127449</v>
      </c>
      <c r="J16" s="161">
        <v>127943</v>
      </c>
      <c r="K16" s="161">
        <f>J16-I16</f>
        <v>494</v>
      </c>
      <c r="L16" s="162">
        <v>0.38760602280127737</v>
      </c>
      <c r="M16" s="169">
        <v>127700</v>
      </c>
      <c r="N16" s="163">
        <v>-243</v>
      </c>
      <c r="O16" s="280">
        <v>-0.18992832745832128</v>
      </c>
      <c r="P16" s="290">
        <v>137000</v>
      </c>
      <c r="Q16" s="246">
        <v>9057</v>
      </c>
      <c r="R16" s="273">
        <v>7.0789335876132338</v>
      </c>
    </row>
    <row r="17" spans="1:19" ht="18" customHeight="1" x14ac:dyDescent="0.25">
      <c r="A17" s="256" t="s">
        <v>19</v>
      </c>
      <c r="B17" s="239">
        <v>41640</v>
      </c>
      <c r="C17" s="241">
        <v>42476</v>
      </c>
      <c r="D17" s="241">
        <f>C17-B17</f>
        <v>836</v>
      </c>
      <c r="E17" s="243">
        <v>2.0076849183477425</v>
      </c>
      <c r="F17" s="249">
        <v>42200</v>
      </c>
      <c r="G17" s="250">
        <v>-276</v>
      </c>
      <c r="H17" s="251">
        <v>-0.64977869855918635</v>
      </c>
      <c r="I17" s="281">
        <v>41640</v>
      </c>
      <c r="J17" s="165">
        <v>42476</v>
      </c>
      <c r="K17" s="165">
        <f>J17-I17</f>
        <v>836</v>
      </c>
      <c r="L17" s="166">
        <v>2.0076849183477425</v>
      </c>
      <c r="M17" s="170">
        <v>42200</v>
      </c>
      <c r="N17" s="167">
        <v>-276</v>
      </c>
      <c r="O17" s="282">
        <v>-0.64977869855918635</v>
      </c>
      <c r="P17" s="291">
        <v>46000</v>
      </c>
      <c r="Q17" s="249">
        <v>3524</v>
      </c>
      <c r="R17" s="274">
        <v>8.2964497598643945</v>
      </c>
    </row>
    <row r="18" spans="1:19" ht="18" customHeight="1" thickBot="1" x14ac:dyDescent="0.3">
      <c r="A18" s="257" t="s">
        <v>20</v>
      </c>
      <c r="B18" s="239">
        <v>85809</v>
      </c>
      <c r="C18" s="241">
        <v>85467</v>
      </c>
      <c r="D18" s="241">
        <f>C18-B18</f>
        <v>-342</v>
      </c>
      <c r="E18" s="243">
        <v>-0.3985595916512254</v>
      </c>
      <c r="F18" s="249">
        <v>85500</v>
      </c>
      <c r="G18" s="250">
        <v>33</v>
      </c>
      <c r="H18" s="251">
        <v>3.8611393871318754E-2</v>
      </c>
      <c r="I18" s="281">
        <v>85809</v>
      </c>
      <c r="J18" s="165">
        <v>85467</v>
      </c>
      <c r="K18" s="165">
        <f>J18-I18</f>
        <v>-342</v>
      </c>
      <c r="L18" s="166">
        <v>-0.3985595916512254</v>
      </c>
      <c r="M18" s="170">
        <v>85500</v>
      </c>
      <c r="N18" s="167">
        <v>33</v>
      </c>
      <c r="O18" s="282">
        <v>3.8611393871318754E-2</v>
      </c>
      <c r="P18" s="291">
        <v>91000</v>
      </c>
      <c r="Q18" s="249">
        <v>5533</v>
      </c>
      <c r="R18" s="274">
        <v>6.4738437057577771</v>
      </c>
    </row>
    <row r="19" spans="1:19" ht="18" customHeight="1" thickBot="1" x14ac:dyDescent="0.3">
      <c r="A19" s="258" t="s">
        <v>68</v>
      </c>
      <c r="B19" s="261">
        <v>479535</v>
      </c>
      <c r="C19" s="262">
        <v>505656</v>
      </c>
      <c r="D19" s="262">
        <f>C19-B19</f>
        <v>26121</v>
      </c>
      <c r="E19" s="263">
        <v>5.4471519284306673</v>
      </c>
      <c r="F19" s="264">
        <v>517400</v>
      </c>
      <c r="G19" s="265">
        <v>11744</v>
      </c>
      <c r="H19" s="278">
        <v>2.3225275681490976</v>
      </c>
      <c r="I19" s="283">
        <v>467295</v>
      </c>
      <c r="J19" s="171">
        <v>479729</v>
      </c>
      <c r="K19" s="171">
        <f>J19-I19</f>
        <v>12434</v>
      </c>
      <c r="L19" s="172">
        <v>2.6608459324409637</v>
      </c>
      <c r="M19" s="173">
        <v>485300</v>
      </c>
      <c r="N19" s="174">
        <v>5571</v>
      </c>
      <c r="O19" s="284">
        <v>1.1612806396944941</v>
      </c>
      <c r="P19" s="292">
        <v>571000</v>
      </c>
      <c r="Q19" s="264">
        <v>65344</v>
      </c>
      <c r="R19" s="275">
        <v>12.922619330137486</v>
      </c>
    </row>
    <row r="20" spans="1:19" ht="18" customHeight="1" thickBot="1" x14ac:dyDescent="0.3">
      <c r="A20" s="175" t="s">
        <v>85</v>
      </c>
      <c r="B20" s="176"/>
      <c r="C20" s="176"/>
      <c r="D20" s="176"/>
      <c r="E20" s="176"/>
      <c r="F20" s="176"/>
      <c r="G20" s="176"/>
      <c r="H20" s="176"/>
      <c r="I20" s="285">
        <v>12200</v>
      </c>
      <c r="J20" s="286">
        <v>26000</v>
      </c>
      <c r="K20" s="286"/>
      <c r="L20" s="287">
        <f>(J20-I20)/I20*100</f>
        <v>113.11475409836065</v>
      </c>
      <c r="M20" s="286">
        <v>32000</v>
      </c>
      <c r="N20" s="286">
        <f>M20-J20</f>
        <v>6000</v>
      </c>
      <c r="O20" s="288">
        <f>N20/J20*100</f>
        <v>23.076923076923077</v>
      </c>
      <c r="P20" s="176"/>
      <c r="Q20" s="176"/>
      <c r="R20" s="177"/>
      <c r="S20" s="178"/>
    </row>
    <row r="21" spans="1:19" ht="18" customHeight="1" x14ac:dyDescent="0.25">
      <c r="A21" s="179" t="s">
        <v>32</v>
      </c>
      <c r="B21" s="180"/>
      <c r="C21" s="180"/>
      <c r="D21" s="180"/>
      <c r="E21" s="180"/>
      <c r="F21" s="180"/>
      <c r="G21" s="180"/>
      <c r="H21" s="180"/>
      <c r="I21" s="180"/>
      <c r="J21" s="180"/>
      <c r="K21" s="180"/>
      <c r="L21" s="180"/>
      <c r="M21" s="181"/>
      <c r="N21" s="180"/>
      <c r="O21" s="180"/>
      <c r="P21" s="180"/>
      <c r="Q21" s="180"/>
      <c r="R21" s="180"/>
      <c r="S21" s="178"/>
    </row>
    <row r="22" spans="1:19" ht="12" customHeight="1" x14ac:dyDescent="0.25">
      <c r="A22" s="298" t="s">
        <v>25</v>
      </c>
      <c r="B22" s="299"/>
      <c r="C22" s="299"/>
      <c r="D22" s="299"/>
      <c r="E22" s="299"/>
      <c r="F22" s="299"/>
      <c r="G22" s="299"/>
      <c r="H22" s="299"/>
      <c r="I22" s="299"/>
      <c r="J22" s="299"/>
      <c r="K22" s="299"/>
      <c r="L22" s="299"/>
      <c r="M22" s="299"/>
      <c r="N22" s="299"/>
      <c r="O22" s="299"/>
      <c r="P22" s="299"/>
      <c r="Q22" s="299"/>
      <c r="R22" s="299"/>
      <c r="S22" s="299"/>
    </row>
    <row r="23" spans="1:19" ht="13.5" customHeight="1" x14ac:dyDescent="0.25">
      <c r="A23" s="93" t="s">
        <v>69</v>
      </c>
      <c r="B23" s="94"/>
      <c r="C23" s="94"/>
      <c r="D23" s="94"/>
      <c r="E23" s="94"/>
      <c r="F23" s="94"/>
      <c r="G23" s="94"/>
      <c r="H23" s="94"/>
      <c r="I23" s="94"/>
      <c r="J23" s="94"/>
      <c r="K23" s="94"/>
      <c r="L23" s="94"/>
      <c r="M23" s="94"/>
      <c r="N23" s="94"/>
      <c r="O23" s="94"/>
      <c r="P23" s="94"/>
      <c r="Q23" s="94"/>
      <c r="R23" s="94"/>
      <c r="S23" s="94"/>
    </row>
    <row r="24" spans="1:19" ht="15.75" customHeight="1" x14ac:dyDescent="0.25">
      <c r="A24" s="93" t="s">
        <v>70</v>
      </c>
      <c r="B24" s="93"/>
      <c r="C24" s="96"/>
      <c r="D24" s="96"/>
      <c r="E24" s="93"/>
      <c r="F24" s="93"/>
      <c r="G24" s="93"/>
      <c r="H24" s="93"/>
      <c r="I24" s="93"/>
      <c r="J24" s="93"/>
      <c r="K24" s="93"/>
      <c r="L24" s="93"/>
      <c r="M24" s="93"/>
      <c r="N24" s="93"/>
      <c r="O24" s="93"/>
      <c r="P24" s="93"/>
      <c r="Q24" s="93"/>
      <c r="R24" s="93"/>
      <c r="S24" s="93"/>
    </row>
    <row r="25" spans="1:19" ht="15" customHeight="1" x14ac:dyDescent="0.25">
      <c r="A25" s="300" t="s">
        <v>71</v>
      </c>
      <c r="B25" s="300"/>
      <c r="C25" s="300"/>
      <c r="D25" s="300"/>
      <c r="E25" s="300"/>
      <c r="F25" s="300"/>
      <c r="G25" s="300"/>
      <c r="H25" s="300"/>
      <c r="I25" s="300"/>
      <c r="J25" s="300"/>
      <c r="K25" s="300"/>
      <c r="L25" s="300"/>
      <c r="M25" s="300"/>
      <c r="N25" s="300"/>
      <c r="O25" s="300"/>
      <c r="P25" s="300"/>
      <c r="Q25" s="300"/>
      <c r="R25" s="300"/>
      <c r="S25" s="300"/>
    </row>
    <row r="26" spans="1:19" ht="12.75" customHeight="1" x14ac:dyDescent="0.25">
      <c r="A26" s="93"/>
      <c r="B26" s="93"/>
      <c r="C26" s="93"/>
      <c r="D26" s="93"/>
      <c r="E26" s="93"/>
      <c r="F26" s="93"/>
      <c r="G26" s="93"/>
      <c r="H26" s="93"/>
      <c r="I26" s="93"/>
      <c r="J26" s="93"/>
      <c r="K26" s="93"/>
      <c r="L26" s="93"/>
      <c r="M26" s="93"/>
      <c r="N26" s="93"/>
      <c r="O26" s="93"/>
      <c r="P26" s="93"/>
      <c r="Q26" s="93"/>
      <c r="R26" s="93"/>
      <c r="S26" s="93"/>
    </row>
    <row r="27" spans="1:19" ht="12.75" customHeight="1" x14ac:dyDescent="0.25">
      <c r="A27" s="93"/>
      <c r="B27" s="93"/>
      <c r="C27" s="93"/>
      <c r="D27" s="93"/>
      <c r="E27" s="93"/>
      <c r="F27" s="93"/>
      <c r="G27" s="93"/>
      <c r="H27" s="93"/>
      <c r="I27" s="93"/>
      <c r="J27" s="93"/>
      <c r="K27" s="93"/>
      <c r="L27" s="93"/>
      <c r="M27" s="93"/>
      <c r="N27" s="93"/>
      <c r="O27" s="93"/>
      <c r="P27" s="93"/>
      <c r="Q27" s="93"/>
      <c r="R27" s="93"/>
      <c r="S27" s="93"/>
    </row>
    <row r="28" spans="1:19" ht="12.75" customHeight="1" x14ac:dyDescent="0.25">
      <c r="A28" s="93"/>
      <c r="B28" s="93"/>
      <c r="C28" s="93"/>
      <c r="D28" s="93"/>
      <c r="E28" s="93"/>
      <c r="F28" s="93"/>
      <c r="G28" s="93"/>
      <c r="H28" s="93"/>
      <c r="I28" s="93"/>
      <c r="J28" s="93"/>
      <c r="K28" s="93"/>
      <c r="L28" s="93"/>
      <c r="M28" s="93"/>
      <c r="N28" s="93"/>
      <c r="O28" s="93"/>
      <c r="P28" s="93"/>
      <c r="Q28" s="93"/>
      <c r="R28" s="93"/>
      <c r="S28" s="93"/>
    </row>
    <row r="29" spans="1:19" ht="12.75" customHeight="1" x14ac:dyDescent="0.25">
      <c r="A29" s="93"/>
      <c r="B29" s="93"/>
      <c r="C29" s="93"/>
      <c r="D29" s="93"/>
      <c r="E29" s="93"/>
      <c r="F29" s="93"/>
      <c r="G29" s="93"/>
      <c r="H29" s="93"/>
      <c r="I29" s="93"/>
      <c r="J29" s="93"/>
      <c r="K29" s="93"/>
      <c r="L29" s="93"/>
      <c r="M29" s="93"/>
      <c r="N29" s="93"/>
      <c r="O29" s="93"/>
      <c r="P29" s="93"/>
      <c r="Q29" s="93"/>
      <c r="R29" s="93"/>
      <c r="S29" s="93"/>
    </row>
    <row r="30" spans="1:19" ht="12.75" customHeight="1" x14ac:dyDescent="0.25">
      <c r="A30" s="93"/>
      <c r="B30" s="93"/>
      <c r="C30" s="93"/>
      <c r="D30" s="93"/>
      <c r="E30" s="93"/>
      <c r="F30" s="93"/>
      <c r="G30" s="93"/>
      <c r="H30" s="93"/>
      <c r="I30" s="93"/>
      <c r="J30" s="93"/>
      <c r="K30" s="93"/>
      <c r="L30" s="93"/>
      <c r="M30" s="93"/>
      <c r="N30" s="93"/>
      <c r="O30" s="93"/>
      <c r="P30" s="93"/>
      <c r="Q30" s="93"/>
      <c r="R30" s="93"/>
      <c r="S30" s="93"/>
    </row>
    <row r="31" spans="1:19" ht="12.75" customHeight="1" x14ac:dyDescent="0.25">
      <c r="P31" s="93"/>
      <c r="Q31" s="93"/>
      <c r="R31" s="93"/>
      <c r="S31" s="93"/>
    </row>
    <row r="32" spans="1:19" ht="18" customHeight="1" x14ac:dyDescent="0.25">
      <c r="P32" s="99"/>
      <c r="Q32" s="99"/>
      <c r="R32" s="99"/>
      <c r="S32" s="99"/>
    </row>
  </sheetData>
  <mergeCells count="12">
    <mergeCell ref="A22:S22"/>
    <mergeCell ref="A25:S25"/>
    <mergeCell ref="B3:H3"/>
    <mergeCell ref="I3:O3"/>
    <mergeCell ref="P3:R3"/>
    <mergeCell ref="G4:H4"/>
    <mergeCell ref="N4:O4"/>
    <mergeCell ref="Q4:R4"/>
    <mergeCell ref="E4:E5"/>
    <mergeCell ref="L4:L5"/>
    <mergeCell ref="D4:D5"/>
    <mergeCell ref="K4:K5"/>
  </mergeCells>
  <pageMargins left="0.23622047244094491" right="0.23622047244094491"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1"/>
  <sheetViews>
    <sheetView workbookViewId="0">
      <selection activeCell="E19" sqref="E19"/>
    </sheetView>
  </sheetViews>
  <sheetFormatPr baseColWidth="10" defaultColWidth="11.42578125" defaultRowHeight="15" x14ac:dyDescent="0.25"/>
  <cols>
    <col min="1" max="1" width="27.42578125" style="183" customWidth="1"/>
    <col min="2" max="2" width="12.7109375" style="183" customWidth="1"/>
    <col min="3" max="3" width="12.5703125" style="183" customWidth="1"/>
    <col min="4" max="4" width="13.140625" style="183" customWidth="1"/>
    <col min="5" max="5" width="12.7109375" style="183" customWidth="1"/>
    <col min="6" max="6" width="9.42578125" style="183" customWidth="1"/>
    <col min="7" max="7" width="9.42578125" customWidth="1"/>
    <col min="12" max="12" width="17.5703125" bestFit="1" customWidth="1"/>
    <col min="13" max="13" width="15.28515625" bestFit="1" customWidth="1"/>
    <col min="18" max="16384" width="11.42578125" style="183"/>
  </cols>
  <sheetData>
    <row r="1" spans="1:6" x14ac:dyDescent="0.25">
      <c r="A1" s="182" t="s">
        <v>72</v>
      </c>
      <c r="B1" s="158"/>
      <c r="C1" s="158"/>
      <c r="D1" s="158"/>
      <c r="E1" s="158"/>
      <c r="F1" s="158"/>
    </row>
    <row r="2" spans="1:6" ht="15.75" thickBot="1" x14ac:dyDescent="0.3">
      <c r="A2" s="184" t="s">
        <v>73</v>
      </c>
      <c r="B2" s="158"/>
      <c r="C2" s="158"/>
      <c r="D2" s="158"/>
      <c r="E2" s="158"/>
      <c r="F2" s="158"/>
    </row>
    <row r="3" spans="1:6" ht="20.25" customHeight="1" x14ac:dyDescent="0.25">
      <c r="A3" s="185"/>
      <c r="B3" s="186" t="s">
        <v>2</v>
      </c>
      <c r="C3" s="365" t="s">
        <v>35</v>
      </c>
      <c r="D3" s="366"/>
      <c r="E3" s="366"/>
      <c r="F3" s="367" t="s">
        <v>74</v>
      </c>
    </row>
    <row r="4" spans="1:6" ht="18" customHeight="1" x14ac:dyDescent="0.25">
      <c r="A4" s="187"/>
      <c r="B4" s="188">
        <v>2015</v>
      </c>
      <c r="C4" s="189">
        <v>2016</v>
      </c>
      <c r="D4" s="189">
        <v>2020</v>
      </c>
      <c r="E4" s="190">
        <v>2025</v>
      </c>
      <c r="F4" s="368"/>
    </row>
    <row r="5" spans="1:6" x14ac:dyDescent="0.25">
      <c r="A5" s="191" t="s">
        <v>75</v>
      </c>
      <c r="B5" s="192">
        <v>859078.31359999999</v>
      </c>
      <c r="C5" s="193">
        <v>898000</v>
      </c>
      <c r="D5" s="193">
        <v>1000000</v>
      </c>
      <c r="E5" s="193">
        <v>1014000</v>
      </c>
      <c r="F5" s="194">
        <v>18.033476569882765</v>
      </c>
    </row>
    <row r="6" spans="1:6" x14ac:dyDescent="0.25">
      <c r="A6" s="195" t="s">
        <v>43</v>
      </c>
      <c r="B6" s="196">
        <v>121952.95450000001</v>
      </c>
      <c r="C6" s="197">
        <v>121000</v>
      </c>
      <c r="D6" s="198">
        <v>129000</v>
      </c>
      <c r="E6" s="198">
        <v>130000</v>
      </c>
      <c r="F6" s="199">
        <v>6.5984834340360257</v>
      </c>
    </row>
    <row r="7" spans="1:6" x14ac:dyDescent="0.25">
      <c r="A7" s="195" t="s">
        <v>44</v>
      </c>
      <c r="B7" s="196">
        <v>124574.6042</v>
      </c>
      <c r="C7" s="197">
        <v>130000</v>
      </c>
      <c r="D7" s="198">
        <v>149000</v>
      </c>
      <c r="E7" s="198">
        <v>152000</v>
      </c>
      <c r="F7" s="199">
        <v>22.015238158789991</v>
      </c>
    </row>
    <row r="8" spans="1:6" x14ac:dyDescent="0.25">
      <c r="A8" s="200" t="s">
        <v>45</v>
      </c>
      <c r="B8" s="196">
        <v>316438.19990000001</v>
      </c>
      <c r="C8" s="197">
        <v>327000</v>
      </c>
      <c r="D8" s="198">
        <v>359000</v>
      </c>
      <c r="E8" s="198">
        <v>365000</v>
      </c>
      <c r="F8" s="199">
        <v>15.346377306958001</v>
      </c>
    </row>
    <row r="9" spans="1:6" x14ac:dyDescent="0.25">
      <c r="A9" s="195" t="s">
        <v>46</v>
      </c>
      <c r="B9" s="196">
        <v>221614.80600000001</v>
      </c>
      <c r="C9" s="197">
        <v>245000</v>
      </c>
      <c r="D9" s="198">
        <v>283000</v>
      </c>
      <c r="E9" s="198">
        <v>286000</v>
      </c>
      <c r="F9" s="199">
        <v>29.052749300513785</v>
      </c>
    </row>
    <row r="10" spans="1:6" x14ac:dyDescent="0.25">
      <c r="A10" s="195" t="s">
        <v>47</v>
      </c>
      <c r="B10" s="196">
        <v>74497.748999999996</v>
      </c>
      <c r="C10" s="197">
        <v>75000</v>
      </c>
      <c r="D10" s="198">
        <v>80000</v>
      </c>
      <c r="E10" s="198">
        <v>81000</v>
      </c>
      <c r="F10" s="199">
        <v>8.7281174092924658</v>
      </c>
    </row>
    <row r="11" spans="1:6" x14ac:dyDescent="0.25">
      <c r="A11" s="191" t="s">
        <v>76</v>
      </c>
      <c r="B11" s="192">
        <v>596909.924</v>
      </c>
      <c r="C11" s="193">
        <v>606000</v>
      </c>
      <c r="D11" s="193">
        <v>652000</v>
      </c>
      <c r="E11" s="193">
        <v>680000</v>
      </c>
      <c r="F11" s="194">
        <v>13.920035948338496</v>
      </c>
    </row>
    <row r="12" spans="1:6" x14ac:dyDescent="0.25">
      <c r="A12" s="195" t="s">
        <v>43</v>
      </c>
      <c r="B12" s="196">
        <v>86497.825400000002</v>
      </c>
      <c r="C12" s="197">
        <v>86000</v>
      </c>
      <c r="D12" s="198">
        <v>88000</v>
      </c>
      <c r="E12" s="198">
        <v>93000</v>
      </c>
      <c r="F12" s="199">
        <v>7.5171538358697259</v>
      </c>
    </row>
    <row r="13" spans="1:6" x14ac:dyDescent="0.25">
      <c r="A13" s="195" t="s">
        <v>44</v>
      </c>
      <c r="B13" s="196">
        <v>78940.826000000001</v>
      </c>
      <c r="C13" s="197">
        <v>80000</v>
      </c>
      <c r="D13" s="198">
        <v>85000</v>
      </c>
      <c r="E13" s="198">
        <v>95000</v>
      </c>
      <c r="F13" s="199">
        <v>20.343306263352247</v>
      </c>
    </row>
    <row r="14" spans="1:6" x14ac:dyDescent="0.25">
      <c r="A14" s="200" t="s">
        <v>45</v>
      </c>
      <c r="B14" s="196">
        <v>158073.46090000001</v>
      </c>
      <c r="C14" s="197">
        <v>163000</v>
      </c>
      <c r="D14" s="198">
        <v>180000</v>
      </c>
      <c r="E14" s="198">
        <v>191000</v>
      </c>
      <c r="F14" s="199">
        <v>20.829897006449354</v>
      </c>
    </row>
    <row r="15" spans="1:6" x14ac:dyDescent="0.25">
      <c r="A15" s="195" t="s">
        <v>46</v>
      </c>
      <c r="B15" s="196">
        <v>125601.5558</v>
      </c>
      <c r="C15" s="197">
        <v>129000</v>
      </c>
      <c r="D15" s="198">
        <v>151000</v>
      </c>
      <c r="E15" s="198">
        <v>158000</v>
      </c>
      <c r="F15" s="199">
        <v>25.794620133200606</v>
      </c>
    </row>
    <row r="16" spans="1:6" x14ac:dyDescent="0.25">
      <c r="A16" s="195" t="s">
        <v>47</v>
      </c>
      <c r="B16" s="196">
        <v>147796.25589999999</v>
      </c>
      <c r="C16" s="197">
        <v>148000</v>
      </c>
      <c r="D16" s="198">
        <v>148000</v>
      </c>
      <c r="E16" s="198">
        <v>143000</v>
      </c>
      <c r="F16" s="199">
        <v>-3.2451809220696162</v>
      </c>
    </row>
    <row r="17" spans="1:6" x14ac:dyDescent="0.25">
      <c r="A17" s="191" t="s">
        <v>77</v>
      </c>
      <c r="B17" s="192">
        <v>61923.982199999999</v>
      </c>
      <c r="C17" s="193">
        <v>61000</v>
      </c>
      <c r="D17" s="193">
        <v>60000</v>
      </c>
      <c r="E17" s="193">
        <v>63000</v>
      </c>
      <c r="F17" s="194">
        <v>1.7376430936316647</v>
      </c>
    </row>
    <row r="18" spans="1:6" x14ac:dyDescent="0.25">
      <c r="A18" s="195" t="s">
        <v>43</v>
      </c>
      <c r="B18" s="196">
        <v>7477</v>
      </c>
      <c r="C18" s="197">
        <v>8000</v>
      </c>
      <c r="D18" s="198">
        <v>7000</v>
      </c>
      <c r="E18" s="198">
        <v>6000</v>
      </c>
      <c r="F18" s="199">
        <v>-19.753911996790158</v>
      </c>
    </row>
    <row r="19" spans="1:6" x14ac:dyDescent="0.25">
      <c r="A19" s="195" t="s">
        <v>44</v>
      </c>
      <c r="B19" s="196">
        <v>3575.9998000000001</v>
      </c>
      <c r="C19" s="197">
        <v>4000</v>
      </c>
      <c r="D19" s="198">
        <v>4000</v>
      </c>
      <c r="E19" s="198">
        <v>4000</v>
      </c>
      <c r="F19" s="199">
        <v>11.856829522194042</v>
      </c>
    </row>
    <row r="20" spans="1:6" x14ac:dyDescent="0.25">
      <c r="A20" s="200" t="s">
        <v>45</v>
      </c>
      <c r="B20" s="196">
        <v>20477.999100000001</v>
      </c>
      <c r="C20" s="197">
        <v>19000</v>
      </c>
      <c r="D20" s="198">
        <v>18000</v>
      </c>
      <c r="E20" s="198">
        <v>21000</v>
      </c>
      <c r="F20" s="199">
        <v>2.5490815652980428</v>
      </c>
    </row>
    <row r="21" spans="1:6" x14ac:dyDescent="0.25">
      <c r="A21" s="195" t="s">
        <v>46</v>
      </c>
      <c r="B21" s="196">
        <v>29091.9882</v>
      </c>
      <c r="C21" s="197">
        <v>29000</v>
      </c>
      <c r="D21" s="198">
        <v>30000</v>
      </c>
      <c r="E21" s="198">
        <v>31000</v>
      </c>
      <c r="F21" s="199">
        <v>6.5585472772878424</v>
      </c>
    </row>
    <row r="22" spans="1:6" x14ac:dyDescent="0.25">
      <c r="A22" s="195" t="s">
        <v>47</v>
      </c>
      <c r="B22" s="196">
        <v>1300.9951000000001</v>
      </c>
      <c r="C22" s="197">
        <v>1000</v>
      </c>
      <c r="D22" s="198">
        <v>1000</v>
      </c>
      <c r="E22" s="198">
        <v>1000</v>
      </c>
      <c r="F22" s="199">
        <v>-23.135759696558434</v>
      </c>
    </row>
    <row r="23" spans="1:6" x14ac:dyDescent="0.25">
      <c r="A23" s="191" t="s">
        <v>78</v>
      </c>
      <c r="B23" s="192">
        <v>1517912.2199999997</v>
      </c>
      <c r="C23" s="193">
        <v>1566000</v>
      </c>
      <c r="D23" s="193">
        <v>1711000</v>
      </c>
      <c r="E23" s="193">
        <v>1756000</v>
      </c>
      <c r="F23" s="194">
        <v>15.685213997420766</v>
      </c>
    </row>
    <row r="24" spans="1:6" x14ac:dyDescent="0.25">
      <c r="A24" s="195" t="s">
        <v>43</v>
      </c>
      <c r="B24" s="196">
        <v>215927.78</v>
      </c>
      <c r="C24" s="197">
        <v>215000</v>
      </c>
      <c r="D24" s="198">
        <v>224000</v>
      </c>
      <c r="E24" s="198">
        <v>229000</v>
      </c>
      <c r="F24" s="199">
        <v>6.0539778624130722</v>
      </c>
    </row>
    <row r="25" spans="1:6" x14ac:dyDescent="0.25">
      <c r="A25" s="195" t="s">
        <v>44</v>
      </c>
      <c r="B25" s="196">
        <v>207091.43</v>
      </c>
      <c r="C25" s="197">
        <v>215000</v>
      </c>
      <c r="D25" s="198">
        <v>238000</v>
      </c>
      <c r="E25" s="198">
        <v>250000</v>
      </c>
      <c r="F25" s="199">
        <v>20.719626109105533</v>
      </c>
    </row>
    <row r="26" spans="1:6" x14ac:dyDescent="0.25">
      <c r="A26" s="200" t="s">
        <v>45</v>
      </c>
      <c r="B26" s="196">
        <v>494989.66</v>
      </c>
      <c r="C26" s="197">
        <v>508000</v>
      </c>
      <c r="D26" s="198">
        <v>557000</v>
      </c>
      <c r="E26" s="198">
        <v>576000</v>
      </c>
      <c r="F26" s="199">
        <v>16.366067121482907</v>
      </c>
    </row>
    <row r="27" spans="1:6" x14ac:dyDescent="0.25">
      <c r="A27" s="195" t="s">
        <v>46</v>
      </c>
      <c r="B27" s="196">
        <v>376308.35</v>
      </c>
      <c r="C27" s="197">
        <v>404000</v>
      </c>
      <c r="D27" s="198">
        <v>463000</v>
      </c>
      <c r="E27" s="198">
        <v>475000</v>
      </c>
      <c r="F27" s="199">
        <v>26.226271620069031</v>
      </c>
    </row>
    <row r="28" spans="1:6" ht="15.75" thickBot="1" x14ac:dyDescent="0.3">
      <c r="A28" s="201" t="s">
        <v>47</v>
      </c>
      <c r="B28" s="202">
        <v>223595</v>
      </c>
      <c r="C28" s="203">
        <v>224000</v>
      </c>
      <c r="D28" s="204">
        <v>229000</v>
      </c>
      <c r="E28" s="204">
        <v>226000</v>
      </c>
      <c r="F28" s="205">
        <v>1.0756054473490015</v>
      </c>
    </row>
    <row r="29" spans="1:6" x14ac:dyDescent="0.25">
      <c r="A29" s="158" t="s">
        <v>79</v>
      </c>
      <c r="B29" s="158"/>
      <c r="C29" s="158"/>
      <c r="D29" s="158"/>
      <c r="E29" s="158"/>
      <c r="F29" s="158"/>
    </row>
    <row r="30" spans="1:6" x14ac:dyDescent="0.25">
      <c r="A30" s="206" t="s">
        <v>32</v>
      </c>
      <c r="B30" s="158"/>
      <c r="C30" s="158"/>
      <c r="D30" s="158"/>
      <c r="E30" s="158"/>
      <c r="F30" s="158"/>
    </row>
    <row r="31" spans="1:6" x14ac:dyDescent="0.25">
      <c r="A31" s="206"/>
      <c r="B31" s="158"/>
      <c r="C31" s="158"/>
      <c r="D31" s="158"/>
      <c r="E31" s="158"/>
      <c r="F31" s="158"/>
    </row>
  </sheetData>
  <mergeCells count="2">
    <mergeCell ref="C3:E3"/>
    <mergeCell ref="F3:F4"/>
  </mergeCells>
  <pageMargins left="0.23622047244094491" right="0.23622047244094491" top="0.74803149606299213" bottom="0.74803149606299213" header="0.31496062992125984" footer="0.31496062992125984"/>
  <pageSetup paperSize="9" orientation="landscape" r:id="rId1"/>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Q8" sqref="Q8"/>
    </sheetView>
  </sheetViews>
  <sheetFormatPr baseColWidth="10" defaultRowHeight="15" x14ac:dyDescent="0.25"/>
  <sheetData>
    <row r="2" spans="1:1" x14ac:dyDescent="0.25">
      <c r="A2" s="207" t="s">
        <v>80</v>
      </c>
    </row>
    <row r="3" spans="1:1" x14ac:dyDescent="0.25">
      <c r="A3" s="214" t="s">
        <v>60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Tableau 1</vt:lpstr>
      <vt:lpstr>Tableau 2</vt:lpstr>
      <vt:lpstr>Tableau 3</vt:lpstr>
      <vt:lpstr>Tableau 4</vt:lpstr>
      <vt:lpstr>graphique 1</vt:lpstr>
      <vt:lpstr>'Tableau 1'!Zone_d_impression</vt:lpstr>
      <vt:lpstr>'Tableau 2'!Zone_d_impression</vt:lpstr>
      <vt:lpstr>'Tableau 4'!Zone_d_impression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2017-03-29T11:00:58Z</dcterms:created>
  <dcterms:modified xsi:type="dcterms:W3CDTF">2017-04-07T08:23:57Z</dcterms:modified>
</cp:coreProperties>
</file>